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M:\FS子育て健康課\新型コロナワクチン接種対策室\R0504～\033_群馬県接種体制支援（町協力金交付要綱）\000-【みなかみ町】新型コロナワクチン接種体制支援事業協力金交付要綱　※R5新設\"/>
    </mc:Choice>
  </mc:AlternateContent>
  <xr:revisionPtr revIDLastSave="0" documentId="13_ncr:1_{8B0865D9-C3CF-4034-AE0F-FCB487940001}" xr6:coauthVersionLast="47" xr6:coauthVersionMax="47" xr10:uidLastSave="{00000000-0000-0000-0000-000000000000}"/>
  <bookViews>
    <workbookView xWindow="-120" yWindow="-120" windowWidth="20730" windowHeight="11160" tabRatio="714" firstSheet="1" activeTab="1" xr2:uid="{00000000-000D-0000-FFFF-FFFF00000000}"/>
  </bookViews>
  <sheets>
    <sheet name="リストデータ" sheetId="14" state="hidden" r:id="rId1"/>
    <sheet name="5月～6月分 様式１号ｰ実績報告書+様式２号ｰ請求書" sheetId="18" r:id="rId2"/>
    <sheet name="7月～8月分 様式１号ｰ実績報告書+様式２号ｰ請求書" sheetId="19" r:id="rId3"/>
  </sheets>
  <definedNames>
    <definedName name="_xlnm._FilterDatabase" localSheetId="1" hidden="1">'5月～6月分 様式１号ｰ実績報告書+様式２号ｰ請求書'!$A$11:$N$46</definedName>
    <definedName name="_xlnm._FilterDatabase" localSheetId="2" hidden="1">'7月～8月分 様式１号ｰ実績報告書+様式２号ｰ請求書'!$A$11:$N$46</definedName>
    <definedName name="_xlnm.Print_Area" localSheetId="1">'5月～6月分 様式１号ｰ実績報告書+様式２号ｰ請求書'!$A$1:$O$144</definedName>
    <definedName name="_xlnm.Print_Area" localSheetId="2">'7月～8月分 様式１号ｰ実績報告書+様式２号ｰ請求書'!$A$1:$O$144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19" l="1"/>
  <c r="I43" i="19" s="1"/>
  <c r="F27" i="19"/>
  <c r="D122" i="19"/>
  <c r="D120" i="19"/>
  <c r="D119" i="19"/>
  <c r="D116" i="19"/>
  <c r="D114" i="19"/>
  <c r="A114" i="19"/>
  <c r="A115" i="19" s="1"/>
  <c r="A116" i="19" s="1"/>
  <c r="A117" i="19" s="1"/>
  <c r="A118" i="19" s="1"/>
  <c r="A119" i="19" s="1"/>
  <c r="A120" i="19" s="1"/>
  <c r="A121" i="19" s="1"/>
  <c r="A122" i="19" s="1"/>
  <c r="L91" i="19"/>
  <c r="D85" i="19"/>
  <c r="L45" i="19"/>
  <c r="K45" i="19"/>
  <c r="J122" i="19" s="1"/>
  <c r="J45" i="19"/>
  <c r="O45" i="19" s="1"/>
  <c r="AB44" i="19"/>
  <c r="AA44" i="19"/>
  <c r="Z44" i="19"/>
  <c r="Y44" i="19"/>
  <c r="X44" i="19"/>
  <c r="W44" i="19"/>
  <c r="V44" i="19"/>
  <c r="L41" i="19"/>
  <c r="K41" i="19"/>
  <c r="J121" i="19" s="1"/>
  <c r="J41" i="19"/>
  <c r="D121" i="19" s="1"/>
  <c r="AB40" i="19"/>
  <c r="AA40" i="19"/>
  <c r="Z40" i="19"/>
  <c r="Y40" i="19"/>
  <c r="X40" i="19"/>
  <c r="W40" i="19"/>
  <c r="V40" i="19"/>
  <c r="O37" i="19"/>
  <c r="L37" i="19"/>
  <c r="K37" i="19"/>
  <c r="J120" i="19" s="1"/>
  <c r="J37" i="19"/>
  <c r="AB36" i="19"/>
  <c r="AA36" i="19"/>
  <c r="Z36" i="19"/>
  <c r="Y36" i="19"/>
  <c r="X36" i="19"/>
  <c r="W36" i="19"/>
  <c r="V36" i="19"/>
  <c r="O33" i="19"/>
  <c r="L33" i="19"/>
  <c r="J119" i="19" s="1"/>
  <c r="K33" i="19"/>
  <c r="J33" i="19"/>
  <c r="AB32" i="19"/>
  <c r="AA32" i="19"/>
  <c r="Z32" i="19"/>
  <c r="Y32" i="19"/>
  <c r="X32" i="19"/>
  <c r="W32" i="19"/>
  <c r="V32" i="19"/>
  <c r="L29" i="19"/>
  <c r="J29" i="19"/>
  <c r="K29" i="19" s="1"/>
  <c r="AB28" i="19"/>
  <c r="AA28" i="19"/>
  <c r="Z28" i="19"/>
  <c r="Y28" i="19"/>
  <c r="X28" i="19"/>
  <c r="W28" i="19"/>
  <c r="V28" i="19"/>
  <c r="G27" i="19"/>
  <c r="H27" i="19" s="1"/>
  <c r="I27" i="19" s="1"/>
  <c r="C31" i="19" s="1"/>
  <c r="D31" i="19" s="1"/>
  <c r="E31" i="19" s="1"/>
  <c r="F31" i="19" s="1"/>
  <c r="G31" i="19" s="1"/>
  <c r="H31" i="19" s="1"/>
  <c r="I31" i="19" s="1"/>
  <c r="C35" i="19" s="1"/>
  <c r="D35" i="19" s="1"/>
  <c r="E35" i="19" s="1"/>
  <c r="F35" i="19" s="1"/>
  <c r="G35" i="19" s="1"/>
  <c r="H35" i="19" s="1"/>
  <c r="I35" i="19" s="1"/>
  <c r="C39" i="19" s="1"/>
  <c r="D39" i="19" s="1"/>
  <c r="E39" i="19" s="1"/>
  <c r="F39" i="19" s="1"/>
  <c r="G39" i="19" s="1"/>
  <c r="H39" i="19" s="1"/>
  <c r="I39" i="19" s="1"/>
  <c r="C43" i="19" s="1"/>
  <c r="D43" i="19" s="1"/>
  <c r="E43" i="19" s="1"/>
  <c r="F43" i="19" s="1"/>
  <c r="G43" i="19" s="1"/>
  <c r="L25" i="19"/>
  <c r="J25" i="19"/>
  <c r="K25" i="19" s="1"/>
  <c r="AB24" i="19"/>
  <c r="AA24" i="19"/>
  <c r="Z24" i="19"/>
  <c r="Y24" i="19"/>
  <c r="X24" i="19"/>
  <c r="W24" i="19"/>
  <c r="V24" i="19"/>
  <c r="O21" i="19"/>
  <c r="L21" i="19"/>
  <c r="K21" i="19"/>
  <c r="J116" i="19" s="1"/>
  <c r="J21" i="19"/>
  <c r="AB20" i="19"/>
  <c r="AA20" i="19"/>
  <c r="Z20" i="19"/>
  <c r="Y20" i="19"/>
  <c r="X20" i="19"/>
  <c r="W20" i="19"/>
  <c r="V20" i="19"/>
  <c r="L17" i="19"/>
  <c r="J17" i="19"/>
  <c r="D115" i="19" s="1"/>
  <c r="AB16" i="19"/>
  <c r="AA16" i="19"/>
  <c r="Z16" i="19"/>
  <c r="Y16" i="19"/>
  <c r="X16" i="19"/>
  <c r="W16" i="19"/>
  <c r="V16" i="19"/>
  <c r="O13" i="19"/>
  <c r="L13" i="19"/>
  <c r="K13" i="19"/>
  <c r="J114" i="19" s="1"/>
  <c r="J13" i="19"/>
  <c r="AB12" i="19"/>
  <c r="AA12" i="19"/>
  <c r="Z12" i="19"/>
  <c r="Y12" i="19"/>
  <c r="X12" i="19"/>
  <c r="W12" i="19"/>
  <c r="V12" i="19"/>
  <c r="V11" i="19"/>
  <c r="W11" i="19" s="1"/>
  <c r="X11" i="19" s="1"/>
  <c r="Y11" i="19" s="1"/>
  <c r="Z11" i="19" s="1"/>
  <c r="AA11" i="19" s="1"/>
  <c r="AB11" i="19" s="1"/>
  <c r="V15" i="19" s="1"/>
  <c r="W15" i="19" s="1"/>
  <c r="X15" i="19" s="1"/>
  <c r="Y15" i="19" s="1"/>
  <c r="Z15" i="19" s="1"/>
  <c r="AA15" i="19" s="1"/>
  <c r="AB15" i="19" s="1"/>
  <c r="V19" i="19" s="1"/>
  <c r="W19" i="19" s="1"/>
  <c r="X19" i="19" s="1"/>
  <c r="Y19" i="19" s="1"/>
  <c r="Z19" i="19" s="1"/>
  <c r="AA19" i="19" s="1"/>
  <c r="AB19" i="19" s="1"/>
  <c r="V23" i="19" s="1"/>
  <c r="W23" i="19" s="1"/>
  <c r="X23" i="19" s="1"/>
  <c r="Y23" i="19" s="1"/>
  <c r="Z23" i="19" s="1"/>
  <c r="AA23" i="19" s="1"/>
  <c r="AB23" i="19" s="1"/>
  <c r="V27" i="19" s="1"/>
  <c r="W27" i="19" s="1"/>
  <c r="X27" i="19" s="1"/>
  <c r="Y27" i="19" s="1"/>
  <c r="Z27" i="19" s="1"/>
  <c r="AA27" i="19" s="1"/>
  <c r="AB27" i="19" s="1"/>
  <c r="V31" i="19" s="1"/>
  <c r="W31" i="19" s="1"/>
  <c r="X31" i="19" s="1"/>
  <c r="Y31" i="19" s="1"/>
  <c r="Z31" i="19" s="1"/>
  <c r="AA31" i="19" s="1"/>
  <c r="AB31" i="19" s="1"/>
  <c r="V35" i="19" s="1"/>
  <c r="W35" i="19" s="1"/>
  <c r="X35" i="19" s="1"/>
  <c r="Y35" i="19" s="1"/>
  <c r="Z35" i="19" s="1"/>
  <c r="AA35" i="19" s="1"/>
  <c r="AB35" i="19" s="1"/>
  <c r="V39" i="19" s="1"/>
  <c r="W39" i="19" s="1"/>
  <c r="X39" i="19" s="1"/>
  <c r="Y39" i="19" s="1"/>
  <c r="Z39" i="19" s="1"/>
  <c r="AA39" i="19" s="1"/>
  <c r="AB39" i="19" s="1"/>
  <c r="V43" i="19" s="1"/>
  <c r="W43" i="19" s="1"/>
  <c r="X43" i="19" s="1"/>
  <c r="Y43" i="19" s="1"/>
  <c r="Z43" i="19" s="1"/>
  <c r="AA43" i="19" s="1"/>
  <c r="AB43" i="19" s="1"/>
  <c r="D11" i="19"/>
  <c r="E11" i="19" s="1"/>
  <c r="F11" i="19" s="1"/>
  <c r="G11" i="19" s="1"/>
  <c r="H11" i="19" s="1"/>
  <c r="I11" i="19" s="1"/>
  <c r="C15" i="19" s="1"/>
  <c r="D15" i="19" s="1"/>
  <c r="E15" i="19" s="1"/>
  <c r="F15" i="19" s="1"/>
  <c r="G15" i="19" s="1"/>
  <c r="H15" i="19" s="1"/>
  <c r="I15" i="19" s="1"/>
  <c r="C19" i="19" s="1"/>
  <c r="D19" i="19" s="1"/>
  <c r="E19" i="19" s="1"/>
  <c r="F19" i="19" s="1"/>
  <c r="G19" i="19" s="1"/>
  <c r="H19" i="19" s="1"/>
  <c r="I19" i="19" s="1"/>
  <c r="C23" i="19" s="1"/>
  <c r="D23" i="19" s="1"/>
  <c r="E23" i="19" s="1"/>
  <c r="F23" i="19" s="1"/>
  <c r="G23" i="19" s="1"/>
  <c r="H23" i="19" s="1"/>
  <c r="I23" i="19" s="1"/>
  <c r="C27" i="19" s="1"/>
  <c r="D27" i="19" s="1"/>
  <c r="E27" i="19" s="1"/>
  <c r="J124" i="18"/>
  <c r="D123" i="18"/>
  <c r="J122" i="18"/>
  <c r="D122" i="18"/>
  <c r="J121" i="18"/>
  <c r="D121" i="18"/>
  <c r="J120" i="18"/>
  <c r="D120" i="18"/>
  <c r="J119" i="18"/>
  <c r="D119" i="18"/>
  <c r="J118" i="18"/>
  <c r="D118" i="18"/>
  <c r="J117" i="18"/>
  <c r="D117" i="18"/>
  <c r="J116" i="18"/>
  <c r="D116" i="18"/>
  <c r="J115" i="18"/>
  <c r="D115" i="18"/>
  <c r="A115" i="18"/>
  <c r="A116" i="18" s="1"/>
  <c r="A117" i="18" s="1"/>
  <c r="A118" i="18" s="1"/>
  <c r="A119" i="18" s="1"/>
  <c r="A120" i="18" s="1"/>
  <c r="A121" i="18" s="1"/>
  <c r="A122" i="18" s="1"/>
  <c r="J114" i="18"/>
  <c r="J123" i="18" s="1"/>
  <c r="F103" i="18" s="1"/>
  <c r="D114" i="18"/>
  <c r="A114" i="18"/>
  <c r="G109" i="18"/>
  <c r="L91" i="18"/>
  <c r="L45" i="18"/>
  <c r="K45" i="18"/>
  <c r="J45" i="18"/>
  <c r="L41" i="18"/>
  <c r="J41" i="18"/>
  <c r="K41" i="18" s="1"/>
  <c r="L37" i="18"/>
  <c r="J37" i="18"/>
  <c r="K37" i="18" s="1"/>
  <c r="L33" i="18"/>
  <c r="J33" i="18"/>
  <c r="K33" i="18" s="1"/>
  <c r="L29" i="18"/>
  <c r="K29" i="18"/>
  <c r="J29" i="18"/>
  <c r="L25" i="18"/>
  <c r="J25" i="18"/>
  <c r="K25" i="18" s="1"/>
  <c r="L21" i="18"/>
  <c r="J21" i="18"/>
  <c r="K21" i="18" s="1"/>
  <c r="L17" i="18"/>
  <c r="J17" i="18"/>
  <c r="K17" i="18" s="1"/>
  <c r="L13" i="18"/>
  <c r="K13" i="18"/>
  <c r="J13" i="18"/>
  <c r="I43" i="18"/>
  <c r="G43" i="18"/>
  <c r="F43" i="18"/>
  <c r="E43" i="18"/>
  <c r="D43" i="18"/>
  <c r="C43" i="18"/>
  <c r="I39" i="18"/>
  <c r="H39" i="18"/>
  <c r="G39" i="18"/>
  <c r="F39" i="18"/>
  <c r="E39" i="18"/>
  <c r="D39" i="18"/>
  <c r="C39" i="18"/>
  <c r="I35" i="18"/>
  <c r="H35" i="18"/>
  <c r="G35" i="18"/>
  <c r="F35" i="18"/>
  <c r="E35" i="18"/>
  <c r="D35" i="18"/>
  <c r="C35" i="18"/>
  <c r="I31" i="18"/>
  <c r="H31" i="18"/>
  <c r="G31" i="18"/>
  <c r="F31" i="18"/>
  <c r="E31" i="18"/>
  <c r="D31" i="18"/>
  <c r="C31" i="18"/>
  <c r="I27" i="18"/>
  <c r="H27" i="18"/>
  <c r="G27" i="18"/>
  <c r="E27" i="18"/>
  <c r="D27" i="18"/>
  <c r="C27" i="18"/>
  <c r="I23" i="18"/>
  <c r="H23" i="18"/>
  <c r="G23" i="18"/>
  <c r="F23" i="18"/>
  <c r="E23" i="18"/>
  <c r="D23" i="18"/>
  <c r="C23" i="18"/>
  <c r="I19" i="18"/>
  <c r="H19" i="18"/>
  <c r="G19" i="18"/>
  <c r="F19" i="18"/>
  <c r="E19" i="18"/>
  <c r="D19" i="18"/>
  <c r="C19" i="18"/>
  <c r="I15" i="18"/>
  <c r="H15" i="18"/>
  <c r="G15" i="18"/>
  <c r="F15" i="18"/>
  <c r="E15" i="18"/>
  <c r="D15" i="18"/>
  <c r="C15" i="18"/>
  <c r="I11" i="18"/>
  <c r="H11" i="18"/>
  <c r="G11" i="18"/>
  <c r="F11" i="18"/>
  <c r="E11" i="18"/>
  <c r="D11" i="18"/>
  <c r="O25" i="19" l="1"/>
  <c r="J117" i="19"/>
  <c r="O29" i="19"/>
  <c r="J118" i="19"/>
  <c r="O41" i="19"/>
  <c r="D117" i="19"/>
  <c r="D123" i="19" s="1"/>
  <c r="G109" i="19"/>
  <c r="K17" i="19"/>
  <c r="D118" i="19"/>
  <c r="J115" i="19" l="1"/>
  <c r="O17" i="19"/>
  <c r="J124" i="19" l="1"/>
  <c r="J123" i="19"/>
  <c r="F103" i="19" s="1"/>
  <c r="D85" i="18" l="1"/>
  <c r="AB44" i="18"/>
  <c r="AA44" i="18"/>
  <c r="Z44" i="18"/>
  <c r="Y44" i="18"/>
  <c r="X44" i="18"/>
  <c r="W44" i="18"/>
  <c r="V44" i="18"/>
  <c r="AB40" i="18"/>
  <c r="AA40" i="18"/>
  <c r="Z40" i="18"/>
  <c r="Y40" i="18"/>
  <c r="X40" i="18"/>
  <c r="W40" i="18"/>
  <c r="V40" i="18"/>
  <c r="AB36" i="18"/>
  <c r="AA36" i="18"/>
  <c r="Z36" i="18"/>
  <c r="Y36" i="18"/>
  <c r="X36" i="18"/>
  <c r="W36" i="18"/>
  <c r="V36" i="18"/>
  <c r="AB32" i="18"/>
  <c r="AA32" i="18"/>
  <c r="Z32" i="18"/>
  <c r="Y32" i="18"/>
  <c r="X32" i="18"/>
  <c r="W32" i="18"/>
  <c r="V32" i="18"/>
  <c r="AB28" i="18"/>
  <c r="AA28" i="18"/>
  <c r="Z28" i="18"/>
  <c r="Y28" i="18"/>
  <c r="X28" i="18"/>
  <c r="W28" i="18"/>
  <c r="V28" i="18"/>
  <c r="AB24" i="18"/>
  <c r="AA24" i="18"/>
  <c r="Z24" i="18"/>
  <c r="Y24" i="18"/>
  <c r="X24" i="18"/>
  <c r="W24" i="18"/>
  <c r="V24" i="18"/>
  <c r="AB20" i="18"/>
  <c r="AA20" i="18"/>
  <c r="Z20" i="18"/>
  <c r="Y20" i="18"/>
  <c r="X20" i="18"/>
  <c r="W20" i="18"/>
  <c r="V20" i="18"/>
  <c r="AB16" i="18"/>
  <c r="AA16" i="18"/>
  <c r="Z16" i="18"/>
  <c r="Y16" i="18"/>
  <c r="X16" i="18"/>
  <c r="W16" i="18"/>
  <c r="V16" i="18"/>
  <c r="O13" i="18"/>
  <c r="AB12" i="18"/>
  <c r="AA12" i="18"/>
  <c r="Z12" i="18"/>
  <c r="Y12" i="18"/>
  <c r="X12" i="18"/>
  <c r="W12" i="18"/>
  <c r="V12" i="18"/>
  <c r="V11" i="18"/>
  <c r="W11" i="18" s="1"/>
  <c r="X11" i="18" s="1"/>
  <c r="Y11" i="18" s="1"/>
  <c r="Z11" i="18" s="1"/>
  <c r="AA11" i="18" s="1"/>
  <c r="AB11" i="18" s="1"/>
  <c r="V15" i="18" s="1"/>
  <c r="W15" i="18" s="1"/>
  <c r="X15" i="18" s="1"/>
  <c r="Y15" i="18" s="1"/>
  <c r="Z15" i="18" s="1"/>
  <c r="AA15" i="18" s="1"/>
  <c r="AB15" i="18" s="1"/>
  <c r="V19" i="18" s="1"/>
  <c r="W19" i="18" s="1"/>
  <c r="X19" i="18" s="1"/>
  <c r="Y19" i="18" s="1"/>
  <c r="Z19" i="18" s="1"/>
  <c r="AA19" i="18" s="1"/>
  <c r="AB19" i="18" s="1"/>
  <c r="V23" i="18" s="1"/>
  <c r="W23" i="18" s="1"/>
  <c r="X23" i="18" s="1"/>
  <c r="Y23" i="18" s="1"/>
  <c r="Z23" i="18" s="1"/>
  <c r="AA23" i="18" s="1"/>
  <c r="AB23" i="18" s="1"/>
  <c r="V27" i="18" s="1"/>
  <c r="W27" i="18" s="1"/>
  <c r="X27" i="18" s="1"/>
  <c r="Y27" i="18" s="1"/>
  <c r="Z27" i="18" s="1"/>
  <c r="AA27" i="18" s="1"/>
  <c r="AB27" i="18" s="1"/>
  <c r="V31" i="18" s="1"/>
  <c r="W31" i="18" s="1"/>
  <c r="X31" i="18" s="1"/>
  <c r="Y31" i="18" s="1"/>
  <c r="Z31" i="18" s="1"/>
  <c r="AA31" i="18" s="1"/>
  <c r="AB31" i="18" s="1"/>
  <c r="V35" i="18" s="1"/>
  <c r="W35" i="18" s="1"/>
  <c r="X35" i="18" s="1"/>
  <c r="Y35" i="18" s="1"/>
  <c r="Z35" i="18" s="1"/>
  <c r="AA35" i="18" s="1"/>
  <c r="AB35" i="18" s="1"/>
  <c r="V39" i="18" s="1"/>
  <c r="W39" i="18" s="1"/>
  <c r="X39" i="18" s="1"/>
  <c r="Y39" i="18" s="1"/>
  <c r="Z39" i="18" s="1"/>
  <c r="AA39" i="18" s="1"/>
  <c r="AB39" i="18" s="1"/>
  <c r="V43" i="18" s="1"/>
  <c r="W43" i="18" s="1"/>
  <c r="X43" i="18" s="1"/>
  <c r="Y43" i="18" s="1"/>
  <c r="Z43" i="18" s="1"/>
  <c r="AA43" i="18" s="1"/>
  <c r="AB43" i="18" s="1"/>
  <c r="O29" i="18" l="1"/>
  <c r="O41" i="18"/>
  <c r="O17" i="18"/>
  <c r="O45" i="18"/>
  <c r="O21" i="18"/>
  <c r="O25" i="18"/>
  <c r="O33" i="18"/>
  <c r="O37" i="18"/>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<sst xmlns="http://schemas.openxmlformats.org/spreadsheetml/2006/main" count="318" uniqueCount="102">
  <si>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</si>
  <si>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</si>
  <si>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</si>
  <si>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</si>
  <si>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</si>
  <si>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</si>
  <si>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</si>
  <si>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</si>
  <si>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</si>
  <si>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</si>
  <si>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</si>
  <si>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</si>
  <si>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4"/>
  </si>
  <si>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</si>
  <si>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</si>
  <si>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</si>
  <si>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</si>
  <si>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</si>
  <si>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</si>
  <si>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</si>
  <si>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</si>
  <si>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</si>
  <si>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</si>
  <si>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</si>
  <si>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</si>
  <si>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</si>
  <si>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</si>
  <si>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</si>
  <si>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</si>
  <si>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</si>
  <si>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</si>
  <si>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</si>
  <si>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</si>
  <si>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職域以外</t>
    <rPh sb="0" eb="2">
      <t>ショクイキ</t>
    </rPh>
    <rPh sb="2" eb="4">
      <t>イガイ</t>
    </rPh>
    <phoneticPr fontId="2"/>
  </si>
  <si>
    <t>職域</t>
    <rPh sb="0" eb="2">
      <t>ショクイキ</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</si>
  <si>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</si>
  <si>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</si>
  <si>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</si>
  <si>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</si>
  <si>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である。</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</si>
  <si>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</si>
  <si>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</si>
  <si>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</si>
  <si>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</si>
  <si>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</si>
  <si>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</si>
  <si>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</si>
  <si>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</si>
  <si>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</si>
  <si>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</si>
  <si>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</si>
  <si>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</si>
  <si>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</si>
  <si>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</si>
  <si>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</si>
  <si>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</si>
  <si>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</si>
  <si>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</si>
  <si>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</si>
  <si>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</si>
  <si>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日</t>
  </si>
  <si>
    <t>木</t>
  </si>
  <si>
    <t>金</t>
  </si>
  <si>
    <t>土</t>
  </si>
  <si>
    <t>※計算上、必要なので消さないこと。（印刷不要）</t>
    <rPh sb="1" eb="4">
      <t>ケイサンジョウ</t>
    </rPh>
    <rPh sb="5" eb="7">
      <t>ヒツヨウ</t>
    </rPh>
    <rPh sb="10" eb="11">
      <t>ケ</t>
    </rPh>
    <rPh sb="18" eb="20">
      <t>インサツ</t>
    </rPh>
    <rPh sb="20" eb="22">
      <t>フヨウ</t>
    </rPh>
    <phoneticPr fontId="2"/>
  </si>
  <si>
    <t>時間外等の接種体制の有無（あれば○）</t>
    <rPh sb="0" eb="3">
      <t>ジカンガイ</t>
    </rPh>
    <rPh sb="3" eb="4">
      <t>トウ</t>
    </rPh>
    <rPh sb="5" eb="7">
      <t>セッシュ</t>
    </rPh>
    <rPh sb="7" eb="9">
      <t>タイセイ</t>
    </rPh>
    <rPh sb="10" eb="12">
      <t>ウム</t>
    </rPh>
    <phoneticPr fontId="2"/>
  </si>
  <si>
    <t>医療機関コード（10桁）</t>
    <rPh sb="0" eb="2">
      <t>イリョウ</t>
    </rPh>
    <rPh sb="2" eb="4">
      <t>キカン</t>
    </rPh>
    <rPh sb="10" eb="11">
      <t>ケタ</t>
    </rPh>
    <phoneticPr fontId="2"/>
  </si>
  <si>
    <t>担当者名</t>
    <rPh sb="0" eb="3">
      <t>タントウシャ</t>
    </rPh>
    <rPh sb="3" eb="4">
      <t>メイ</t>
    </rPh>
    <phoneticPr fontId="2"/>
  </si>
  <si>
    <t>※押印必須（医療法人の代表者印、個人医院の代表者認印）</t>
    <rPh sb="1" eb="3">
      <t>オウイン</t>
    </rPh>
    <rPh sb="3" eb="5">
      <t>ヒッス</t>
    </rPh>
    <rPh sb="6" eb="8">
      <t>イリョウ</t>
    </rPh>
    <rPh sb="8" eb="10">
      <t>ホウジン</t>
    </rPh>
    <rPh sb="11" eb="14">
      <t>ダイヒョウシャ</t>
    </rPh>
    <rPh sb="14" eb="15">
      <t>イン</t>
    </rPh>
    <rPh sb="16" eb="18">
      <t>コジン</t>
    </rPh>
    <rPh sb="18" eb="20">
      <t>イイン</t>
    </rPh>
    <rPh sb="21" eb="24">
      <t>ダイヒョウシャ</t>
    </rPh>
    <rPh sb="24" eb="25">
      <t>ミト</t>
    </rPh>
    <rPh sb="25" eb="26">
      <t>イン</t>
    </rPh>
    <phoneticPr fontId="2"/>
  </si>
  <si>
    <t xml:space="preserve">   標榜する診療時間</t>
    <rPh sb="3" eb="5">
      <t>ヒョウボウ</t>
    </rPh>
    <rPh sb="7" eb="9">
      <t>シンリョウ</t>
    </rPh>
    <rPh sb="9" eb="11">
      <t>ジカン</t>
    </rPh>
    <phoneticPr fontId="2"/>
  </si>
  <si>
    <t>月</t>
    <phoneticPr fontId="2"/>
  </si>
  <si>
    <t>火</t>
    <phoneticPr fontId="2"/>
  </si>
  <si>
    <t>水</t>
    <phoneticPr fontId="2"/>
  </si>
  <si>
    <t>　みなかみ町長　　様</t>
    <rPh sb="6" eb="7">
      <t>チョウ</t>
    </rPh>
    <rPh sb="9" eb="10">
      <t>サマ</t>
    </rPh>
    <phoneticPr fontId="2"/>
  </si>
  <si>
    <t>（診療所用 ）　(1/2)</t>
    <rPh sb="1" eb="4">
      <t>シンリョウジョ</t>
    </rPh>
    <rPh sb="4" eb="5">
      <t>ヨウ</t>
    </rPh>
    <phoneticPr fontId="2"/>
  </si>
  <si>
    <t>回</t>
    <rPh sb="0" eb="1">
      <t>カイ</t>
    </rPh>
    <phoneticPr fontId="2"/>
  </si>
  <si>
    <t>（「はい」の場合、問３以降に回答する必要はありません。）</t>
    <rPh sb="6" eb="8">
      <t>バアイ</t>
    </rPh>
    <rPh sb="9" eb="10">
      <t>トイ</t>
    </rPh>
    <rPh sb="11" eb="13">
      <t>イコウ</t>
    </rPh>
    <phoneticPr fontId="2"/>
  </si>
  <si>
    <t>（「はい」の場合、問４以降に回答する必要はありません。）</t>
    <rPh sb="6" eb="8">
      <t>バアイ</t>
    </rPh>
    <rPh sb="9" eb="10">
      <t>トイ</t>
    </rPh>
    <rPh sb="11" eb="13">
      <t>イコウ</t>
    </rPh>
    <phoneticPr fontId="2"/>
  </si>
  <si>
    <t>様式第１号（第４条関係）</t>
    <rPh sb="2" eb="3">
      <t>ダイ</t>
    </rPh>
    <rPh sb="6" eb="7">
      <t>ダイ</t>
    </rPh>
    <rPh sb="8" eb="9">
      <t>ジョウ</t>
    </rPh>
    <rPh sb="9" eb="11">
      <t>カンケイ</t>
    </rPh>
    <phoneticPr fontId="2"/>
  </si>
  <si>
    <r>
      <t>　　※本様式において「時間外等」</t>
    </r>
    <r>
      <rPr>
        <sz val="18"/>
        <rFont val="游ゴシック"/>
        <family val="3"/>
        <charset val="128"/>
        <scheme val="minor"/>
      </rPr>
      <t>と</t>
    </r>
    <r>
      <rPr>
        <sz val="18"/>
        <rFont val="游ゴシック"/>
        <family val="2"/>
        <charset val="128"/>
        <scheme val="minor"/>
      </rPr>
      <t>は、</t>
    </r>
    <r>
      <rPr>
        <sz val="18"/>
        <rFont val="游ゴシック"/>
        <family val="3"/>
        <charset val="128"/>
        <scheme val="minor"/>
      </rPr>
      <t>時間外、夜間及び休日</t>
    </r>
    <r>
      <rPr>
        <sz val="18"/>
        <rFont val="游ゴシック"/>
        <family val="2"/>
        <charset val="128"/>
        <scheme val="minor"/>
      </rPr>
      <t>を</t>
    </r>
    <r>
      <rPr>
        <sz val="18"/>
        <rFont val="游ゴシック"/>
        <family val="3"/>
        <charset val="128"/>
        <scheme val="minor"/>
      </rPr>
      <t>いう</t>
    </r>
    <r>
      <rPr>
        <sz val="18"/>
        <rFont val="游ゴシック"/>
        <family val="2"/>
        <charset val="128"/>
        <scheme val="minor"/>
      </rPr>
      <t>。</t>
    </r>
    <rPh sb="3" eb="4">
      <t>ホン</t>
    </rPh>
    <rPh sb="4" eb="6">
      <t>ヨウシキ</t>
    </rPh>
    <rPh sb="11" eb="13">
      <t>ジカン</t>
    </rPh>
    <rPh sb="13" eb="15">
      <t>ガイトウ</t>
    </rPh>
    <rPh sb="19" eb="22">
      <t>ジカンガイ</t>
    </rPh>
    <rPh sb="23" eb="25">
      <t>ヤカン</t>
    </rPh>
    <rPh sb="25" eb="26">
      <t>オヨ</t>
    </rPh>
    <rPh sb="27" eb="29">
      <t>キュウジツ</t>
    </rPh>
    <phoneticPr fontId="2"/>
  </si>
  <si>
    <r>
      <rPr>
        <b/>
        <sz val="20"/>
        <rFont val="游ゴシック"/>
        <family val="3"/>
        <charset val="128"/>
        <scheme val="minor"/>
      </rPr>
      <t>問１</t>
    </r>
    <r>
      <rPr>
        <b/>
        <sz val="19"/>
        <rFont val="游ゴシック"/>
        <family val="3"/>
        <charset val="128"/>
        <scheme val="minor"/>
      </rPr>
      <t>　本報告書の「接種回数（予診のみを含めない）」に集団接種である大規模接種会場及び市町村特設会場の実績は含まれていないか。</t>
    </r>
    <rPh sb="0" eb="1">
      <t>トイ</t>
    </rPh>
    <rPh sb="19" eb="20">
      <t>フク</t>
    </rPh>
    <rPh sb="40" eb="41">
      <t>オヨ</t>
    </rPh>
    <phoneticPr fontId="2"/>
  </si>
  <si>
    <t>問２　職域接種を実施していないか。</t>
    <rPh sb="0" eb="1">
      <t>トイ</t>
    </rPh>
    <rPh sb="3" eb="5">
      <t>ショクイキ</t>
    </rPh>
    <rPh sb="5" eb="7">
      <t>セッシュ</t>
    </rPh>
    <rPh sb="8" eb="10">
      <t>ジッシ</t>
    </rPh>
    <phoneticPr fontId="2"/>
  </si>
  <si>
    <r>
      <t>問３　職域接種の実績は、本報告書の「接種回数（予診のみを含めない）」に</t>
    </r>
    <r>
      <rPr>
        <b/>
        <strike/>
        <sz val="20"/>
        <rFont val="游ゴシック"/>
        <family val="3"/>
        <charset val="128"/>
        <scheme val="minor"/>
      </rPr>
      <t>全く</t>
    </r>
    <r>
      <rPr>
        <b/>
        <sz val="20"/>
        <rFont val="游ゴシック"/>
        <family val="3"/>
        <charset val="128"/>
        <scheme val="minor"/>
      </rPr>
      <t>含まれていないか。</t>
    </r>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</si>
  <si>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本報告書の「接種回数（予診のみを含めない）」に含まれるのは次の①及び②の要件を満たす
　　職域接種の実績のみか。</t>
    <rPh sb="0" eb="1">
      <t>トイ</t>
    </rPh>
    <rPh sb="3" eb="4">
      <t>ホン</t>
    </rPh>
    <rPh sb="4" eb="7">
      <t>ホウコクショ</t>
    </rPh>
    <rPh sb="26" eb="27">
      <t>フク</t>
    </rPh>
    <rPh sb="32" eb="33">
      <t>ツギ</t>
    </rPh>
    <rPh sb="35" eb="36">
      <t>オヨ</t>
    </rPh>
    <rPh sb="39" eb="41">
      <t>ヨウケン</t>
    </rPh>
    <rPh sb="42" eb="43">
      <t>ミ</t>
    </rPh>
    <rPh sb="48" eb="50">
      <t>ショクイキ</t>
    </rPh>
    <rPh sb="50" eb="52">
      <t>セッシュ</t>
    </rPh>
    <rPh sb="53" eb="55">
      <t>ジッセキ</t>
    </rPh>
    <phoneticPr fontId="2"/>
  </si>
  <si>
    <t>　　　（企業又は大学などが指定した外部の接種会場に、医療機関が出張して接種した回数は含まれていない。）</t>
    <rPh sb="4" eb="6">
      <t>キギョウ</t>
    </rPh>
    <rPh sb="6" eb="7">
      <t>マタ</t>
    </rPh>
    <rPh sb="8" eb="10">
      <t>ダイガク</t>
    </rPh>
    <rPh sb="13" eb="15">
      <t>シテイ</t>
    </rPh>
    <rPh sb="17" eb="19">
      <t>ガイブ</t>
    </rPh>
    <rPh sb="20" eb="22">
      <t>セッシュ</t>
    </rPh>
    <rPh sb="22" eb="24">
      <t>カイジョウ</t>
    </rPh>
    <rPh sb="26" eb="28">
      <t>イリョウ</t>
    </rPh>
    <rPh sb="28" eb="30">
      <t>キカン</t>
    </rPh>
    <rPh sb="31" eb="33">
      <t>シュッチョウ</t>
    </rPh>
    <rPh sb="35" eb="37">
      <t>セッシュ</t>
    </rPh>
    <rPh sb="39" eb="41">
      <t>カイスウ</t>
    </rPh>
    <rPh sb="42" eb="43">
      <t>フク</t>
    </rPh>
    <phoneticPr fontId="2"/>
  </si>
  <si>
    <t>　　②「中小企業（中小企業基本法（昭和38年法律第154号）第２条第１項に規定する中小企業をいう。）が商工会議所、総合型</t>
    <phoneticPr fontId="2"/>
  </si>
  <si>
    <t>　　　健保組合、業界団体等の複数の企業で構成される団体を事務局として共同実施した職域接種」又は「文部科学省が別に定める</t>
    <phoneticPr fontId="2"/>
  </si>
  <si>
    <t>　　　地域貢献の基準を満たす大学、短期大学、高等専門学校及び専門学校の職域接種で所属の学生も対象に実施した職域接種」</t>
    <rPh sb="28" eb="29">
      <t>オヨ</t>
    </rPh>
    <phoneticPr fontId="2"/>
  </si>
  <si>
    <t>　新型コロナウイルスワクチン接種の実績報告書</t>
    <rPh sb="1" eb="3">
      <t>シンガタ</t>
    </rPh>
    <rPh sb="14" eb="16">
      <t>セッシュ</t>
    </rPh>
    <rPh sb="17" eb="19">
      <t>ジッセキ</t>
    </rPh>
    <rPh sb="19" eb="22">
      <t>ホウコクショ</t>
    </rPh>
    <phoneticPr fontId="2"/>
  </si>
  <si>
    <t>（月）</t>
    <rPh sb="1" eb="2">
      <t>ツキ</t>
    </rPh>
    <phoneticPr fontId="2"/>
  </si>
  <si>
    <t>（火）</t>
    <rPh sb="1" eb="2">
      <t>ヒ</t>
    </rPh>
    <phoneticPr fontId="2"/>
  </si>
  <si>
    <t>（土）</t>
    <rPh sb="1" eb="2">
      <t>ツチ</t>
    </rPh>
    <phoneticPr fontId="2"/>
  </si>
  <si>
    <t>様式２号（診療所用）</t>
    <rPh sb="3" eb="4">
      <t>ゴウ</t>
    </rPh>
    <rPh sb="5" eb="8">
      <t>シンリョウジョ</t>
    </rPh>
    <rPh sb="8" eb="9">
      <t>ヨウ</t>
    </rPh>
    <phoneticPr fontId="2"/>
  </si>
  <si>
    <t>新型コロナウイルスワクチン接種体制支援事業に係る請求書（診療所）</t>
    <rPh sb="0" eb="2">
      <t>シンガタ</t>
    </rPh>
    <rPh sb="13" eb="15">
      <t>セッシュ</t>
    </rPh>
    <rPh sb="15" eb="17">
      <t>タイセイ</t>
    </rPh>
    <rPh sb="17" eb="19">
      <t>シエン</t>
    </rPh>
    <rPh sb="22" eb="23">
      <t>カカ</t>
    </rPh>
    <rPh sb="24" eb="27">
      <t>セイキュウショ</t>
    </rPh>
    <rPh sb="28" eb="31">
      <t>シンリョウジョ</t>
    </rPh>
    <phoneticPr fontId="2"/>
  </si>
  <si>
    <t>　令和5年5月1日から7月2日の期間において、別紙報告書のとおり新型コロナウイルスワクチンの接種を実施したため、以下のとおり請求する。</t>
    <rPh sb="1" eb="3">
      <t>レイワ</t>
    </rPh>
    <rPh sb="4" eb="5">
      <t>ネン</t>
    </rPh>
    <rPh sb="6" eb="7">
      <t>ガツ</t>
    </rPh>
    <rPh sb="8" eb="9">
      <t>ニチ</t>
    </rPh>
    <rPh sb="16" eb="18">
      <t>キカン</t>
    </rPh>
    <rPh sb="32" eb="34">
      <t>シンガタ</t>
    </rPh>
    <rPh sb="46" eb="48">
      <t>セッシュ</t>
    </rPh>
    <rPh sb="49" eb="51">
      <t>ジッシ</t>
    </rPh>
    <rPh sb="56" eb="58">
      <t>イカ</t>
    </rPh>
    <rPh sb="62" eb="64">
      <t>セイキュウ</t>
    </rPh>
    <phoneticPr fontId="2"/>
  </si>
  <si>
    <t>令和5年5月1日から7月2日の間で、</t>
    <rPh sb="0" eb="2">
      <t>レイワ</t>
    </rPh>
    <rPh sb="3" eb="4">
      <t>ネン</t>
    </rPh>
    <rPh sb="7" eb="8">
      <t>ニチ</t>
    </rPh>
    <rPh sb="15" eb="16">
      <t>アイダ</t>
    </rPh>
    <phoneticPr fontId="2"/>
  </si>
  <si>
    <r>
      <t>100回以上接種した取扱いとする週</t>
    </r>
    <r>
      <rPr>
        <vertAlign val="superscript"/>
        <sz val="22"/>
        <color theme="1"/>
        <rFont val="游ゴシック"/>
        <family val="3"/>
        <charset val="128"/>
        <scheme val="minor"/>
      </rPr>
      <t>※</t>
    </r>
    <rPh sb="10" eb="12">
      <t>トリアツカ</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</si>
  <si>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</si>
  <si>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 週のうち少なくとも１日は時間外、夜間または休日における接種体制を要する。</t>
    <phoneticPr fontId="2"/>
  </si>
  <si>
    <t>参考記載：各加算の対象となった接種の数</t>
    <rPh sb="5" eb="6">
      <t>カク</t>
    </rPh>
    <phoneticPr fontId="2"/>
  </si>
  <si>
    <t>　令和5年7月3日から9月3日の期間において、別紙報告書のとおり新型コロナウイルスワクチンの接種を実施したため、以下のとおり請求する。</t>
    <rPh sb="1" eb="3">
      <t>レイワ</t>
    </rPh>
    <rPh sb="4" eb="5">
      <t>ネン</t>
    </rPh>
    <rPh sb="6" eb="7">
      <t>ガツ</t>
    </rPh>
    <rPh sb="8" eb="9">
      <t>ニチ</t>
    </rPh>
    <rPh sb="16" eb="18">
      <t>キカン</t>
    </rPh>
    <rPh sb="32" eb="34">
      <t>シンガタ</t>
    </rPh>
    <rPh sb="46" eb="48">
      <t>セッシュ</t>
    </rPh>
    <rPh sb="49" eb="51">
      <t>ジッシ</t>
    </rPh>
    <rPh sb="56" eb="58">
      <t>イカ</t>
    </rPh>
    <rPh sb="62" eb="64">
      <t>セイキュウ</t>
    </rPh>
    <phoneticPr fontId="2"/>
  </si>
  <si>
    <t>令和5年7月3日から9月3日の間で、</t>
    <rPh sb="0" eb="2">
      <t>レイワ</t>
    </rPh>
    <rPh sb="3" eb="4">
      <t>ネン</t>
    </rPh>
    <rPh sb="7" eb="8">
      <t>ニチ</t>
    </rPh>
    <rPh sb="15" eb="16">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</si>
</sst>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m/d"/>
    <numFmt numFmtId="177" formatCode="General&quot;回&quot;"/>
    <numFmt numFmtId="178" formatCode="General&quot;日&quot;"/>
    <numFmt numFmtId="179" formatCode="General&quot;週&quot;"/>
    <numFmt numFmtId="180" formatCode="#,##0&quot;円&quot;;[Red]\-#,##0"/>
    <numFmt numFmtId="181" formatCode="#,##0&quot;回&quot;;[Red]\-#,##0"/>
    <numFmt numFmtId="182" formatCode="m/d;@"/>
    <numFmt numFmtId="183" formatCode="m&quot;月&quot;d&quot;日の週&quot;"/>
    <numFmt numFmtId="184" formatCode="#,##0&quot;回&quot;;[Red]\-#,##0&quot;回&quot;"/>
    <numFmt numFmtId="185" formatCode="\(General&quot;回&quot;\)"/>
    <numFmt numFmtId="186" formatCode="\(#,##0&quot;回&quot;\);[Red]\(\-#,##0&quot;回&quot;\)"/>
  </numFmts>
  <fonts count="5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6"/>
      <name val="游ゴシック"/>
      <family val="3"/>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sz val="22"/>
      <name val="游ゴシック"/>
      <family val="3"/>
      <charset val="128"/>
      <scheme val="minor"/>
    </font>
    <font>
      <b/>
      <sz val="36"/>
      <color theme="1"/>
      <name val="游ゴシック"/>
      <family val="3"/>
      <charset val="128"/>
      <scheme val="minor"/>
    </font>
    <font>
      <b/>
      <sz val="16"/>
      <color theme="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sz val="11"/>
      <color theme="1"/>
      <name val="游ゴシック"/>
      <family val="2"/>
      <scheme val="minor"/>
    </font>
    <font>
      <b/>
      <sz val="22"/>
      <name val="游ゴシック"/>
      <family val="3"/>
      <charset val="128"/>
      <scheme val="minor"/>
    </font>
    <font>
      <sz val="20"/>
      <name val="游ゴシック"/>
      <family val="3"/>
      <charset val="128"/>
      <scheme val="minor"/>
    </font>
    <font>
      <sz val="18"/>
      <name val="游ゴシック"/>
      <family val="3"/>
      <charset val="128"/>
      <scheme val="minor"/>
    </font>
    <font>
      <sz val="14"/>
      <name val="游ゴシック"/>
      <family val="3"/>
      <charset val="128"/>
      <scheme val="minor"/>
    </font>
    <font>
      <b/>
      <sz val="28"/>
      <name val="游ゴシック"/>
      <family val="3"/>
      <charset val="128"/>
      <scheme val="minor"/>
    </font>
    <font>
      <sz val="16"/>
      <name val="ＭＳ 明朝"/>
      <family val="1"/>
      <charset val="128"/>
    </font>
    <font>
      <sz val="11"/>
      <name val="游ゴシック"/>
      <family val="2"/>
      <charset val="128"/>
      <scheme val="minor"/>
    </font>
    <font>
      <sz val="20"/>
      <name val="游ゴシック"/>
      <family val="2"/>
      <charset val="128"/>
      <scheme val="minor"/>
    </font>
    <font>
      <sz val="22"/>
      <name val="游ゴシック"/>
      <family val="2"/>
      <charset val="128"/>
      <scheme val="minor"/>
    </font>
    <font>
      <sz val="18"/>
      <name val="游ゴシック"/>
      <family val="2"/>
      <charset val="128"/>
      <scheme val="minor"/>
    </font>
    <font>
      <b/>
      <sz val="16"/>
      <name val="游ゴシック"/>
      <family val="3"/>
      <charset val="128"/>
      <scheme val="minor"/>
    </font>
    <font>
      <b/>
      <sz val="20"/>
      <name val="游ゴシック"/>
      <family val="3"/>
      <charset val="128"/>
      <scheme val="minor"/>
    </font>
    <font>
      <b/>
      <sz val="19"/>
      <name val="游ゴシック"/>
      <family val="3"/>
      <charset val="128"/>
      <scheme val="minor"/>
    </font>
    <font>
      <b/>
      <strike/>
      <sz val="20"/>
      <name val="游ゴシック"/>
      <family val="3"/>
      <charset val="128"/>
      <scheme val="minor"/>
    </font>
    <font>
      <sz val="28"/>
      <name val="游ゴシック"/>
      <family val="3"/>
      <charset val="128"/>
      <scheme val="minor"/>
    </font>
    <font>
      <sz val="22"/>
      <name val="ＭＳ 明朝"/>
      <family val="1"/>
      <charset val="128"/>
    </font>
    <font>
      <sz val="22"/>
      <color theme="1"/>
      <name val="游ゴシック"/>
      <family val="2"/>
      <charset val="128"/>
      <scheme val="minor"/>
    </font>
    <font>
      <b/>
      <sz val="22"/>
      <color theme="1"/>
      <name val="游ゴシック"/>
      <family val="2"/>
      <charset val="128"/>
      <scheme val="minor"/>
    </font>
    <font>
      <sz val="22"/>
      <color theme="1"/>
      <name val="游ゴシック"/>
      <family val="3"/>
      <charset val="128"/>
      <scheme val="minor"/>
    </font>
    <font>
      <sz val="24"/>
      <color theme="1"/>
      <name val="游ゴシック"/>
      <family val="3"/>
      <charset val="128"/>
      <scheme val="minor"/>
    </font>
    <font>
      <sz val="11"/>
      <color theme="1"/>
      <name val="游ゴシック"/>
      <family val="3"/>
      <charset val="128"/>
      <scheme val="minor"/>
    </font>
    <font>
      <sz val="22"/>
      <color rgb="FFFF0000"/>
      <name val="游ゴシック"/>
      <family val="3"/>
      <charset val="128"/>
      <scheme val="minor"/>
    </font>
    <font>
      <sz val="26"/>
      <color theme="1"/>
      <name val="游ゴシック"/>
      <family val="3"/>
      <charset val="128"/>
      <scheme val="minor"/>
    </font>
    <font>
      <vertAlign val="superscript"/>
      <sz val="22"/>
      <color theme="1"/>
      <name val="游ゴシック"/>
      <family val="3"/>
      <charset val="128"/>
      <scheme val="minor"/>
    </font>
    <font>
      <sz val="16"/>
      <color theme="1"/>
      <name val="游ゴシック"/>
      <family val="2"/>
      <charset val="128"/>
      <scheme val="minor"/>
    </font>
    <font>
      <sz val="20"/>
      <color rgb="FFFF000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5" fillId="0" borderId="0"/>
  </cellStyleXfs>
  <cellXfs count="188">
    <xf numFmtId="0" fontId="0" fillId="0" borderId="0" xfId="0">
      <alignment vertical="center"/>
    </xf>
    <xf numFmtId="0" fontId="0" fillId="0" borderId="0" xfId="0" applyBorder="1">
      <alignment vertical="center"/>
    </xf>
    <xf numFmtId="0" fontId="10" fillId="0" borderId="5" xfId="2" applyFont="1" applyBorder="1">
      <alignment vertical="center"/>
    </xf>
    <xf numFmtId="0" fontId="13" fillId="0" borderId="0" xfId="0" applyFont="1">
      <alignment vertical="center"/>
    </xf>
    <xf numFmtId="0" fontId="14"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7" fillId="0" borderId="1" xfId="0" applyFont="1" applyBorder="1" applyAlignment="1">
      <alignment vertical="center" wrapText="1"/>
    </xf>
    <xf numFmtId="0" fontId="5" fillId="0" borderId="0" xfId="0" applyFont="1">
      <alignment vertical="center"/>
    </xf>
    <xf numFmtId="0" fontId="18" fillId="0" borderId="0" xfId="0" applyFont="1">
      <alignment vertical="center"/>
    </xf>
    <xf numFmtId="0" fontId="0" fillId="0" borderId="5" xfId="0" applyBorder="1">
      <alignment vertical="center"/>
    </xf>
    <xf numFmtId="0" fontId="9" fillId="0" borderId="0" xfId="0" applyFont="1" applyBorder="1">
      <alignment vertical="center"/>
    </xf>
    <xf numFmtId="0" fontId="7" fillId="0" borderId="1"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38" fontId="7" fillId="0" borderId="0" xfId="1" applyFont="1" applyFill="1" applyBorder="1" applyAlignment="1">
      <alignment horizontal="left" vertical="center"/>
    </xf>
    <xf numFmtId="176" fontId="21" fillId="2" borderId="1" xfId="0" applyNumberFormat="1" applyFont="1" applyFill="1" applyBorder="1" applyAlignment="1">
      <alignment horizontal="center" vertical="center"/>
    </xf>
    <xf numFmtId="38" fontId="11" fillId="3" borderId="1" xfId="1" applyFont="1" applyFill="1" applyBorder="1" applyAlignment="1">
      <alignment horizontal="center" vertical="center"/>
    </xf>
    <xf numFmtId="0" fontId="0" fillId="0" borderId="0" xfId="0">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2" fontId="0" fillId="0" borderId="5" xfId="0" applyNumberFormat="1" applyBorder="1">
      <alignment vertical="center"/>
    </xf>
    <xf numFmtId="182" fontId="0" fillId="0" borderId="19" xfId="0" applyNumberFormat="1" applyBorder="1">
      <alignment vertical="center"/>
    </xf>
    <xf numFmtId="182" fontId="0" fillId="0" borderId="20" xfId="0" applyNumberFormat="1" applyBorder="1">
      <alignment vertical="center"/>
    </xf>
    <xf numFmtId="177" fontId="11" fillId="0" borderId="11" xfId="1" applyNumberFormat="1" applyFont="1" applyBorder="1">
      <alignment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177" fontId="11" fillId="0" borderId="12" xfId="1" applyNumberFormat="1" applyFont="1" applyBorder="1">
      <alignment vertical="center"/>
    </xf>
    <xf numFmtId="0" fontId="11" fillId="3" borderId="12" xfId="0" applyFont="1" applyFill="1" applyBorder="1" applyAlignment="1">
      <alignment horizontal="center" vertical="center"/>
    </xf>
    <xf numFmtId="38" fontId="11" fillId="0" borderId="12" xfId="1" applyFont="1" applyFill="1" applyBorder="1" applyAlignment="1">
      <alignment horizontal="center" vertical="center"/>
    </xf>
    <xf numFmtId="38" fontId="11" fillId="0" borderId="11" xfId="1" applyFont="1" applyFill="1" applyBorder="1" applyAlignment="1">
      <alignment horizontal="center" vertical="center"/>
    </xf>
    <xf numFmtId="177" fontId="11" fillId="0" borderId="2" xfId="1" applyNumberFormat="1" applyFont="1" applyFill="1" applyBorder="1">
      <alignment vertical="center"/>
    </xf>
    <xf numFmtId="0" fontId="12" fillId="0" borderId="0" xfId="0" applyFont="1">
      <alignment vertical="center"/>
    </xf>
    <xf numFmtId="38" fontId="22" fillId="3" borderId="1" xfId="1" applyFont="1" applyFill="1" applyBorder="1" applyAlignment="1">
      <alignment horizontal="center" vertical="center"/>
    </xf>
    <xf numFmtId="176" fontId="23" fillId="2" borderId="1" xfId="0" applyNumberFormat="1" applyFont="1" applyFill="1" applyBorder="1" applyAlignment="1">
      <alignment horizontal="center" vertical="center"/>
    </xf>
    <xf numFmtId="0" fontId="0" fillId="0" borderId="22"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3" fillId="0" borderId="0" xfId="0" applyFont="1" applyProtection="1">
      <alignment vertical="center"/>
    </xf>
    <xf numFmtId="0" fontId="7" fillId="0" borderId="1" xfId="0" applyFont="1" applyBorder="1" applyAlignment="1">
      <alignment horizontal="center" vertical="center"/>
    </xf>
    <xf numFmtId="176" fontId="24" fillId="5" borderId="1" xfId="0" applyNumberFormat="1" applyFont="1" applyFill="1" applyBorder="1" applyAlignment="1">
      <alignment horizontal="center" vertical="center"/>
    </xf>
    <xf numFmtId="0" fontId="26" fillId="0" borderId="0" xfId="0" applyFont="1">
      <alignment vertical="center"/>
    </xf>
    <xf numFmtId="0" fontId="3" fillId="0" borderId="0" xfId="0" applyFont="1">
      <alignment vertical="center"/>
    </xf>
    <xf numFmtId="0" fontId="3" fillId="0" borderId="0" xfId="0" applyFont="1" applyBorder="1">
      <alignment vertical="center"/>
    </xf>
    <xf numFmtId="0" fontId="29" fillId="0" borderId="0" xfId="0" applyFont="1">
      <alignment vertical="center"/>
    </xf>
    <xf numFmtId="0" fontId="27" fillId="0" borderId="0" xfId="0" applyFont="1">
      <alignment vertical="center"/>
    </xf>
    <xf numFmtId="0" fontId="31" fillId="0" borderId="0" xfId="0" applyFont="1">
      <alignment vertical="center"/>
    </xf>
    <xf numFmtId="0" fontId="32" fillId="0" borderId="0" xfId="0" applyFont="1">
      <alignment vertical="center"/>
    </xf>
    <xf numFmtId="0" fontId="33" fillId="0" borderId="5" xfId="0" applyFont="1" applyBorder="1" applyAlignment="1">
      <alignment horizontal="right" vertical="center"/>
    </xf>
    <xf numFmtId="0" fontId="33" fillId="0" borderId="5" xfId="0" applyFont="1" applyBorder="1">
      <alignment vertical="center"/>
    </xf>
    <xf numFmtId="0" fontId="35" fillId="0" borderId="0" xfId="0" applyFont="1" applyAlignment="1">
      <alignment horizontal="center" vertical="center"/>
    </xf>
    <xf numFmtId="0" fontId="35" fillId="0" borderId="0" xfId="0" applyFont="1">
      <alignment vertical="center"/>
    </xf>
    <xf numFmtId="0" fontId="29" fillId="0" borderId="0" xfId="0" applyFont="1" applyBorder="1" applyAlignment="1">
      <alignment horizontal="left" vertical="center"/>
    </xf>
    <xf numFmtId="38" fontId="29" fillId="0" borderId="0" xfId="1" applyFont="1" applyBorder="1">
      <alignment vertical="center"/>
    </xf>
    <xf numFmtId="0" fontId="37" fillId="0" borderId="0" xfId="0" applyFont="1">
      <alignment vertical="center"/>
    </xf>
    <xf numFmtId="0" fontId="38" fillId="0" borderId="0" xfId="0" applyFont="1">
      <alignment vertical="center"/>
    </xf>
    <xf numFmtId="0" fontId="27" fillId="0" borderId="15" xfId="0" applyFont="1" applyBorder="1">
      <alignment vertical="center"/>
    </xf>
    <xf numFmtId="0" fontId="27" fillId="0" borderId="0" xfId="0" applyFont="1" applyBorder="1">
      <alignment vertical="center"/>
    </xf>
    <xf numFmtId="0" fontId="37" fillId="0" borderId="0" xfId="0" applyFont="1" applyAlignment="1">
      <alignment horizontal="center" vertical="center"/>
    </xf>
    <xf numFmtId="0" fontId="37" fillId="0" borderId="15" xfId="0" applyFont="1" applyBorder="1">
      <alignment vertical="center"/>
    </xf>
    <xf numFmtId="0" fontId="36" fillId="0" borderId="0" xfId="0" applyFont="1" applyAlignment="1">
      <alignment horizontal="right" vertical="center"/>
    </xf>
    <xf numFmtId="0" fontId="37" fillId="0" borderId="0" xfId="0" applyFont="1" applyFill="1">
      <alignment vertical="center"/>
    </xf>
    <xf numFmtId="0" fontId="27" fillId="0" borderId="0" xfId="0" applyFont="1" applyFill="1">
      <alignment vertical="center"/>
    </xf>
    <xf numFmtId="0" fontId="37" fillId="0" borderId="0" xfId="0" applyFont="1" applyBorder="1">
      <alignment vertical="center"/>
    </xf>
    <xf numFmtId="0" fontId="37" fillId="0" borderId="0" xfId="0" applyFont="1" applyAlignment="1">
      <alignment horizontal="right" vertical="center"/>
    </xf>
    <xf numFmtId="0" fontId="36" fillId="0" borderId="0" xfId="0" applyFont="1">
      <alignment vertical="center"/>
    </xf>
    <xf numFmtId="0" fontId="36" fillId="0" borderId="0" xfId="0" applyFont="1" applyAlignment="1">
      <alignment vertical="top"/>
    </xf>
    <xf numFmtId="0" fontId="30" fillId="0" borderId="0" xfId="0" applyFont="1">
      <alignment vertical="center"/>
    </xf>
    <xf numFmtId="0" fontId="40" fillId="0" borderId="0" xfId="0" applyFont="1">
      <alignment vertical="center"/>
    </xf>
    <xf numFmtId="0" fontId="19" fillId="0" borderId="0" xfId="0" applyFont="1" applyAlignment="1">
      <alignment horizontal="center" vertical="center"/>
    </xf>
    <xf numFmtId="0" fontId="28" fillId="0" borderId="0" xfId="0" applyFont="1" applyAlignment="1">
      <alignment horizontal="center" vertical="center"/>
    </xf>
    <xf numFmtId="0" fontId="3" fillId="0" borderId="0" xfId="0" applyFont="1" applyFill="1">
      <alignment vertical="center"/>
    </xf>
    <xf numFmtId="0" fontId="36" fillId="0" borderId="0" xfId="0" applyFont="1" applyFill="1" applyAlignment="1">
      <alignment vertical="top"/>
    </xf>
    <xf numFmtId="0" fontId="29" fillId="0" borderId="0" xfId="0" applyFont="1" applyFill="1">
      <alignment vertical="center"/>
    </xf>
    <xf numFmtId="0" fontId="41" fillId="0" borderId="0" xfId="0" applyFont="1">
      <alignment vertical="center"/>
    </xf>
    <xf numFmtId="0" fontId="37" fillId="0" borderId="0" xfId="0" applyFont="1" applyAlignment="1">
      <alignment vertical="center"/>
    </xf>
    <xf numFmtId="0" fontId="37" fillId="0" borderId="6" xfId="0" applyFont="1" applyBorder="1">
      <alignment vertical="center"/>
    </xf>
    <xf numFmtId="0" fontId="37" fillId="0" borderId="7" xfId="0" applyFont="1" applyBorder="1">
      <alignment vertical="center"/>
    </xf>
    <xf numFmtId="0" fontId="37" fillId="0" borderId="13" xfId="0" applyFont="1" applyBorder="1">
      <alignment vertical="center"/>
    </xf>
    <xf numFmtId="0" fontId="6" fillId="0" borderId="0" xfId="0" applyFont="1" applyAlignment="1">
      <alignment vertical="top" wrapText="1"/>
    </xf>
    <xf numFmtId="0" fontId="37" fillId="0" borderId="0" xfId="0" applyFont="1" applyAlignment="1">
      <alignment horizontal="left" vertical="top" wrapText="1"/>
    </xf>
    <xf numFmtId="38" fontId="7" fillId="0" borderId="6" xfId="1" applyFont="1" applyFill="1" applyBorder="1" applyAlignment="1">
      <alignment horizontal="left" vertical="center"/>
    </xf>
    <xf numFmtId="38" fontId="7" fillId="0" borderId="13" xfId="1" applyFont="1" applyFill="1" applyBorder="1" applyAlignment="1">
      <alignment horizontal="left" vertical="center"/>
    </xf>
    <xf numFmtId="0" fontId="7" fillId="4" borderId="6" xfId="0" applyFont="1" applyFill="1" applyBorder="1" applyAlignment="1">
      <alignment horizontal="center" vertical="center"/>
    </xf>
    <xf numFmtId="0" fontId="7" fillId="4" borderId="13" xfId="0" applyFont="1" applyFill="1" applyBorder="1" applyAlignment="1">
      <alignment horizontal="center" vertical="center"/>
    </xf>
    <xf numFmtId="38" fontId="11" fillId="4" borderId="2" xfId="1" applyFont="1" applyFill="1" applyBorder="1" applyAlignment="1">
      <alignment horizontal="center" vertical="center"/>
    </xf>
    <xf numFmtId="38" fontId="11" fillId="4" borderId="3" xfId="1" applyFont="1" applyFill="1" applyBorder="1" applyAlignment="1">
      <alignment horizontal="center" vertical="center"/>
    </xf>
    <xf numFmtId="38" fontId="11" fillId="4" borderId="13" xfId="1" applyFont="1" applyFill="1" applyBorder="1" applyAlignment="1">
      <alignment horizontal="center" vertical="center"/>
    </xf>
    <xf numFmtId="0" fontId="7" fillId="0" borderId="6" xfId="0" applyFont="1" applyBorder="1" applyAlignment="1">
      <alignment vertical="center" wrapText="1"/>
    </xf>
    <xf numFmtId="0" fontId="7" fillId="0" borderId="13" xfId="0" applyFont="1" applyBorder="1" applyAlignment="1">
      <alignment vertical="center" wrapText="1"/>
    </xf>
    <xf numFmtId="0" fontId="8" fillId="0" borderId="1" xfId="0" applyFont="1" applyBorder="1" applyAlignment="1">
      <alignment horizontal="left" vertical="center"/>
    </xf>
    <xf numFmtId="184" fontId="11" fillId="0" borderId="6" xfId="1" applyNumberFormat="1" applyFont="1" applyBorder="1" applyAlignment="1">
      <alignment horizontal="right" vertical="center"/>
    </xf>
    <xf numFmtId="184" fontId="11" fillId="0" borderId="13" xfId="1" applyNumberFormat="1" applyFont="1" applyBorder="1" applyAlignment="1">
      <alignment horizontal="right" vertical="center"/>
    </xf>
    <xf numFmtId="0" fontId="37" fillId="0" borderId="0" xfId="0" applyFont="1" applyFill="1" applyAlignment="1">
      <alignment horizontal="left" vertical="top" wrapText="1"/>
    </xf>
    <xf numFmtId="38" fontId="23" fillId="0" borderId="6" xfId="1" applyFont="1" applyFill="1" applyBorder="1" applyAlignment="1">
      <alignment horizontal="left" vertical="center"/>
    </xf>
    <xf numFmtId="38" fontId="23" fillId="0" borderId="13" xfId="1" applyFont="1" applyFill="1" applyBorder="1" applyAlignment="1">
      <alignment horizontal="left" vertical="center"/>
    </xf>
    <xf numFmtId="0" fontId="26" fillId="0" borderId="0" xfId="0" applyFont="1" applyAlignment="1">
      <alignment horizontal="left" vertical="center"/>
    </xf>
    <xf numFmtId="0" fontId="15"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horizontal="center" vertical="center"/>
    </xf>
    <xf numFmtId="176" fontId="24" fillId="2" borderId="1" xfId="0" applyNumberFormat="1" applyFont="1" applyFill="1" applyBorder="1" applyAlignment="1">
      <alignment horizontal="center" vertical="center"/>
    </xf>
    <xf numFmtId="0" fontId="20" fillId="3" borderId="0" xfId="0" applyFont="1" applyFill="1" applyAlignment="1">
      <alignment horizontal="right" vertical="center"/>
    </xf>
    <xf numFmtId="0" fontId="34" fillId="3" borderId="5" xfId="0" applyFont="1" applyFill="1" applyBorder="1" applyAlignment="1">
      <alignment vertical="center"/>
    </xf>
    <xf numFmtId="0" fontId="19" fillId="3" borderId="5" xfId="0" applyFont="1" applyFill="1" applyBorder="1" applyAlignment="1">
      <alignment vertical="center"/>
    </xf>
    <xf numFmtId="0" fontId="42" fillId="0" borderId="0" xfId="0" applyFont="1">
      <alignment vertical="center"/>
    </xf>
    <xf numFmtId="0" fontId="43" fillId="0" borderId="0" xfId="0" applyFont="1">
      <alignment vertical="center"/>
    </xf>
    <xf numFmtId="0" fontId="14" fillId="0" borderId="0" xfId="0" applyFont="1" applyAlignment="1">
      <alignment horizontal="right" vertical="center"/>
    </xf>
    <xf numFmtId="0" fontId="44" fillId="3" borderId="5" xfId="0" applyFont="1" applyFill="1" applyBorder="1" applyAlignment="1">
      <alignment horizontal="right" vertical="center"/>
    </xf>
    <xf numFmtId="0" fontId="44" fillId="0" borderId="0" xfId="2" applyFont="1">
      <alignment vertical="center"/>
    </xf>
    <xf numFmtId="0" fontId="44" fillId="0" borderId="0" xfId="0" applyFont="1">
      <alignment vertical="center"/>
    </xf>
    <xf numFmtId="0" fontId="9" fillId="0" borderId="5" xfId="0" applyFont="1" applyBorder="1" applyAlignment="1">
      <alignment horizontal="center" vertical="center" shrinkToFit="1"/>
    </xf>
    <xf numFmtId="0" fontId="45" fillId="0" borderId="5" xfId="0" applyFont="1" applyBorder="1" applyAlignment="1">
      <alignment horizontal="left" vertical="center"/>
    </xf>
    <xf numFmtId="0" fontId="44" fillId="0" borderId="5" xfId="2" applyFont="1" applyBorder="1">
      <alignment vertical="center"/>
    </xf>
    <xf numFmtId="0" fontId="44" fillId="3" borderId="5" xfId="2" applyFont="1" applyFill="1" applyBorder="1">
      <alignment vertical="center"/>
    </xf>
    <xf numFmtId="0" fontId="8" fillId="0" borderId="0" xfId="2" applyFont="1" applyAlignment="1">
      <alignment horizontal="left" vertical="center"/>
    </xf>
    <xf numFmtId="0" fontId="44" fillId="3" borderId="7" xfId="2" applyFont="1" applyFill="1" applyBorder="1">
      <alignment vertical="center"/>
    </xf>
    <xf numFmtId="0" fontId="46" fillId="0" borderId="0" xfId="2" applyFont="1">
      <alignment vertical="center"/>
    </xf>
    <xf numFmtId="0" fontId="44" fillId="3" borderId="7" xfId="2" applyFont="1" applyFill="1" applyBorder="1" applyAlignment="1">
      <alignment horizontal="left" vertical="center"/>
    </xf>
    <xf numFmtId="0" fontId="7" fillId="0" borderId="0" xfId="0" applyFont="1">
      <alignment vertical="center"/>
    </xf>
    <xf numFmtId="0" fontId="47" fillId="0" borderId="0" xfId="0" applyFont="1">
      <alignment vertical="center"/>
    </xf>
    <xf numFmtId="0" fontId="45" fillId="0" borderId="0" xfId="0" applyFont="1">
      <alignment vertical="center"/>
    </xf>
    <xf numFmtId="0" fontId="18" fillId="0" borderId="0" xfId="2" applyFont="1" applyAlignment="1">
      <alignment horizontal="center" vertical="center"/>
    </xf>
    <xf numFmtId="0" fontId="5" fillId="0" borderId="0" xfId="2" applyFont="1" applyAlignment="1">
      <alignment horizontal="center" vertical="center"/>
    </xf>
    <xf numFmtId="0" fontId="19" fillId="0" borderId="0" xfId="2" applyFont="1" applyAlignment="1">
      <alignment vertical="top" wrapText="1"/>
    </xf>
    <xf numFmtId="0" fontId="6" fillId="0" borderId="0" xfId="2" applyFont="1" applyAlignment="1">
      <alignment vertical="top" wrapText="1"/>
    </xf>
    <xf numFmtId="0" fontId="3" fillId="0" borderId="0" xfId="2" applyFont="1" applyAlignment="1">
      <alignment vertical="top" wrapText="1"/>
    </xf>
    <xf numFmtId="0" fontId="3" fillId="0" borderId="0" xfId="2" applyFont="1">
      <alignment vertical="center"/>
    </xf>
    <xf numFmtId="0" fontId="46" fillId="0" borderId="0" xfId="2" applyFont="1" applyAlignment="1">
      <alignment horizontal="right" vertical="center"/>
    </xf>
    <xf numFmtId="0" fontId="48" fillId="0" borderId="5" xfId="0" applyFont="1" applyBorder="1">
      <alignment vertical="center"/>
    </xf>
    <xf numFmtId="5" fontId="18" fillId="0" borderId="5" xfId="2" applyNumberFormat="1" applyFont="1" applyBorder="1" applyAlignment="1">
      <alignment horizontal="center"/>
    </xf>
    <xf numFmtId="179" fontId="44" fillId="0" borderId="0" xfId="0" applyNumberFormat="1" applyFont="1">
      <alignment vertical="center"/>
    </xf>
    <xf numFmtId="0" fontId="8" fillId="0" borderId="0" xfId="0" applyFont="1">
      <alignment vertical="center"/>
    </xf>
    <xf numFmtId="0" fontId="9" fillId="0" borderId="0" xfId="0" applyFont="1">
      <alignment vertical="center"/>
    </xf>
    <xf numFmtId="0" fontId="4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7" fillId="0" borderId="0" xfId="0" applyFont="1" applyAlignment="1">
      <alignment horizontal="center" vertical="center" wrapText="1"/>
    </xf>
    <xf numFmtId="0" fontId="8" fillId="0" borderId="0" xfId="0" applyFont="1" applyAlignment="1">
      <alignment horizontal="center" vertical="center"/>
    </xf>
    <xf numFmtId="183" fontId="44" fillId="0" borderId="5" xfId="0" applyNumberFormat="1" applyFont="1" applyBorder="1" applyAlignment="1">
      <alignment horizontal="left" vertical="center"/>
    </xf>
    <xf numFmtId="0" fontId="44" fillId="0" borderId="5" xfId="0" applyFont="1" applyBorder="1">
      <alignment vertical="center"/>
    </xf>
    <xf numFmtId="181" fontId="44" fillId="0" borderId="5" xfId="1" applyNumberFormat="1" applyFont="1" applyBorder="1">
      <alignment vertical="center"/>
    </xf>
    <xf numFmtId="180" fontId="44" fillId="0" borderId="7" xfId="1" applyNumberFormat="1" applyFont="1" applyBorder="1" applyAlignment="1">
      <alignment horizontal="right" vertical="center"/>
    </xf>
    <xf numFmtId="178" fontId="44" fillId="0" borderId="0" xfId="1" applyNumberFormat="1" applyFont="1" applyBorder="1" applyAlignment="1">
      <alignment horizontal="right" vertical="center"/>
    </xf>
    <xf numFmtId="180" fontId="44" fillId="0" borderId="0" xfId="1" applyNumberFormat="1" applyFont="1" applyBorder="1" applyAlignment="1">
      <alignment horizontal="right" vertical="center"/>
    </xf>
    <xf numFmtId="0" fontId="44" fillId="0" borderId="14" xfId="0" applyFont="1" applyBorder="1">
      <alignment vertical="center"/>
    </xf>
    <xf numFmtId="181" fontId="44" fillId="0" borderId="14" xfId="1" applyNumberFormat="1" applyFont="1" applyBorder="1">
      <alignment vertical="center"/>
    </xf>
    <xf numFmtId="180" fontId="44" fillId="0" borderId="14" xfId="1" applyNumberFormat="1" applyFont="1" applyBorder="1">
      <alignment vertical="center"/>
    </xf>
    <xf numFmtId="186" fontId="8" fillId="0" borderId="3" xfId="1" applyNumberFormat="1" applyFont="1" applyBorder="1">
      <alignment vertical="center"/>
    </xf>
    <xf numFmtId="38" fontId="8" fillId="0" borderId="0" xfId="1" applyFont="1" applyAlignment="1">
      <alignment horizontal="right" vertical="center"/>
    </xf>
    <xf numFmtId="186" fontId="8" fillId="0" borderId="0" xfId="1" applyNumberFormat="1" applyFont="1">
      <alignment vertical="center"/>
    </xf>
    <xf numFmtId="185" fontId="8" fillId="0" borderId="0" xfId="0" applyNumberFormat="1" applyFont="1">
      <alignment vertical="center"/>
    </xf>
    <xf numFmtId="0" fontId="8" fillId="0" borderId="0" xfId="0" applyFont="1" applyAlignment="1">
      <alignment horizontal="right" vertical="center"/>
    </xf>
    <xf numFmtId="185" fontId="8" fillId="0" borderId="0" xfId="1" applyNumberFormat="1" applyFont="1">
      <alignment vertical="center"/>
    </xf>
    <xf numFmtId="0" fontId="50" fillId="0" borderId="0" xfId="0" applyFont="1">
      <alignment vertical="center"/>
    </xf>
    <xf numFmtId="0" fontId="44" fillId="0" borderId="6" xfId="0" applyFont="1" applyBorder="1" applyAlignment="1">
      <alignment horizontal="center" vertical="center"/>
    </xf>
    <xf numFmtId="0" fontId="44" fillId="0" borderId="13" xfId="0" applyFont="1" applyBorder="1" applyAlignment="1">
      <alignment horizontal="center" vertical="center"/>
    </xf>
    <xf numFmtId="0" fontId="44" fillId="3" borderId="1" xfId="0" applyFont="1" applyFill="1" applyBorder="1">
      <alignment vertical="center"/>
    </xf>
    <xf numFmtId="0" fontId="44" fillId="0" borderId="2" xfId="0" applyFont="1" applyBorder="1">
      <alignment vertical="center"/>
    </xf>
    <xf numFmtId="0" fontId="44" fillId="0" borderId="3" xfId="0" applyFont="1" applyBorder="1">
      <alignment vertical="center"/>
    </xf>
    <xf numFmtId="0" fontId="44" fillId="0" borderId="4" xfId="0" applyFont="1" applyBorder="1">
      <alignment vertical="center"/>
    </xf>
    <xf numFmtId="0" fontId="44" fillId="0" borderId="8" xfId="0" applyFont="1" applyBorder="1" applyAlignment="1">
      <alignment horizontal="left" vertical="top"/>
    </xf>
    <xf numFmtId="0" fontId="44" fillId="0" borderId="5" xfId="0" applyFont="1" applyBorder="1" applyAlignment="1">
      <alignment horizontal="left" vertical="top"/>
    </xf>
    <xf numFmtId="0" fontId="44" fillId="0" borderId="9" xfId="0" applyFont="1" applyBorder="1" applyAlignment="1">
      <alignment horizontal="left" vertical="top"/>
    </xf>
    <xf numFmtId="0" fontId="51" fillId="0" borderId="0" xfId="0" applyFont="1">
      <alignment vertical="center"/>
    </xf>
    <xf numFmtId="0" fontId="44" fillId="0" borderId="5" xfId="0" applyFont="1" applyBorder="1" applyAlignment="1">
      <alignment horizontal="left" vertical="top"/>
    </xf>
    <xf numFmtId="0" fontId="44" fillId="0" borderId="1" xfId="0" applyFont="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13" xfId="0" applyFont="1" applyFill="1" applyBorder="1" applyAlignment="1">
      <alignment horizontal="center" vertical="center"/>
    </xf>
    <xf numFmtId="38" fontId="44" fillId="0" borderId="1" xfId="1" applyFont="1" applyBorder="1" applyAlignment="1">
      <alignment horizontal="center" vertical="center"/>
    </xf>
    <xf numFmtId="0" fontId="44" fillId="3" borderId="1" xfId="1" applyNumberFormat="1" applyFont="1" applyFill="1" applyBorder="1" applyAlignment="1">
      <alignment horizontal="center" vertical="center"/>
    </xf>
    <xf numFmtId="38" fontId="8" fillId="0" borderId="0" xfId="1" applyFont="1" applyBorder="1" applyAlignment="1">
      <alignment horizontal="center" vertical="center"/>
    </xf>
    <xf numFmtId="38" fontId="8" fillId="0" borderId="0" xfId="1" applyFont="1" applyBorder="1" applyAlignment="1">
      <alignment horizontal="right" vertical="center"/>
    </xf>
  </cellXfs>
  <cellStyles count="4">
    <cellStyle name="桁区切り" xfId="1" builtinId="6"/>
    <cellStyle name="標準" xfId="0" builtinId="0"/>
    <cellStyle name="標準 2" xfId="3" xr:uid="{2FC7CB70-551D-4CD1-BD0B-09B63EC0AB69}"/>
    <cellStyle name="標準 2 3 2" xfId="2" xr:uid="{00000000-0005-0000-0000-000002000000}"/>
  </cellStyles>
  <dxfs count="0"/>
  <tableStyles count="0" defaultTableStyle="TableStyleMedium2" defaultPivotStyle="PivotStyleLight16"/>
  <colors>
    <mruColors>
      <color rgb="FF66FFFF"/>
      <color rgb="FFFFCC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x14ac:dyDescent="0.4"/>
  <cols>
    <col min="1" max="1" width="14.25" style="18" bestFit="1" customWidth="1"/>
    <col min="2" max="43" width="8.375" style="18" customWidth="1"/>
    <col min="44" max="16384" width="9" style="18"/>
  </cols>
  <sheetData>
    <row r="1" spans="1:43" ht="19.5" thickBot="1" x14ac:dyDescent="0.45">
      <c r="B1" s="20" t="s">
        <v>0</v>
      </c>
      <c r="C1" s="20" t="s">
        <v>1</v>
      </c>
      <c r="D1" s="20" t="s">
        <v>2</v>
      </c>
      <c r="E1" s="20" t="s">
        <v>3</v>
      </c>
      <c r="F1" s="20" t="s">
        <v>4</v>
      </c>
      <c r="G1" s="20" t="s">
        <v>5</v>
      </c>
      <c r="H1" s="21" t="s">
        <v>6</v>
      </c>
      <c r="I1" s="19" t="s">
        <v>0</v>
      </c>
      <c r="J1" s="20" t="s">
        <v>1</v>
      </c>
      <c r="K1" s="20" t="s">
        <v>2</v>
      </c>
      <c r="L1" s="20" t="s">
        <v>3</v>
      </c>
      <c r="M1" s="20" t="s">
        <v>4</v>
      </c>
      <c r="N1" s="20" t="s">
        <v>5</v>
      </c>
      <c r="O1" s="20" t="s">
        <v>6</v>
      </c>
      <c r="P1" s="19" t="s">
        <v>0</v>
      </c>
      <c r="Q1" s="20" t="s">
        <v>1</v>
      </c>
      <c r="R1" s="20" t="s">
        <v>2</v>
      </c>
      <c r="S1" s="20" t="s">
        <v>3</v>
      </c>
      <c r="T1" s="20" t="s">
        <v>4</v>
      </c>
      <c r="U1" s="20" t="s">
        <v>5</v>
      </c>
      <c r="V1" s="20" t="s">
        <v>6</v>
      </c>
      <c r="W1" s="19" t="s">
        <v>0</v>
      </c>
      <c r="X1" s="20" t="s">
        <v>1</v>
      </c>
      <c r="Y1" s="20" t="s">
        <v>2</v>
      </c>
      <c r="Z1" s="20" t="s">
        <v>3</v>
      </c>
      <c r="AA1" s="20" t="s">
        <v>4</v>
      </c>
      <c r="AB1" s="20" t="s">
        <v>5</v>
      </c>
      <c r="AC1" s="20" t="s">
        <v>6</v>
      </c>
      <c r="AD1" s="19" t="s">
        <v>0</v>
      </c>
      <c r="AE1" s="20" t="s">
        <v>1</v>
      </c>
      <c r="AF1" s="20" t="s">
        <v>2</v>
      </c>
      <c r="AG1" s="20" t="s">
        <v>3</v>
      </c>
      <c r="AH1" s="20" t="s">
        <v>4</v>
      </c>
      <c r="AI1" s="20" t="s">
        <v>5</v>
      </c>
      <c r="AJ1" s="20" t="s">
        <v>6</v>
      </c>
      <c r="AK1" s="19" t="s">
        <v>0</v>
      </c>
      <c r="AL1" s="20" t="s">
        <v>1</v>
      </c>
      <c r="AM1" s="20" t="s">
        <v>2</v>
      </c>
      <c r="AN1" s="20" t="s">
        <v>3</v>
      </c>
      <c r="AO1" s="20" t="s">
        <v>4</v>
      </c>
      <c r="AP1" s="20" t="s">
        <v>5</v>
      </c>
      <c r="AQ1" s="20" t="s">
        <v>6</v>
      </c>
    </row>
    <row r="2" spans="1:43" x14ac:dyDescent="0.4">
      <c r="A2" s="10" t="s">
        <v>58</v>
      </c>
      <c r="B2" s="22" t="str">
        <f>""</f>
        <v/>
      </c>
      <c r="C2" s="22" t="str">
        <f>""</f>
        <v/>
      </c>
      <c r="D2" s="22" t="str">
        <f>""</f>
        <v/>
      </c>
      <c r="E2" s="22">
        <v>44531</v>
      </c>
      <c r="F2" s="22">
        <f>E2+1</f>
        <v>44532</v>
      </c>
      <c r="G2" s="22">
        <f t="shared" ref="G2:AI2" si="0">F2+1</f>
        <v>44533</v>
      </c>
      <c r="H2" s="23">
        <f t="shared" si="0"/>
        <v>44534</v>
      </c>
      <c r="I2" s="24">
        <f t="shared" si="0"/>
        <v>44535</v>
      </c>
      <c r="J2" s="22">
        <f t="shared" si="0"/>
        <v>44536</v>
      </c>
      <c r="K2" s="22">
        <f t="shared" si="0"/>
        <v>44537</v>
      </c>
      <c r="L2" s="22">
        <f t="shared" si="0"/>
        <v>44538</v>
      </c>
      <c r="M2" s="22">
        <f t="shared" si="0"/>
        <v>44539</v>
      </c>
      <c r="N2" s="22">
        <f t="shared" si="0"/>
        <v>44540</v>
      </c>
      <c r="O2" s="22">
        <f t="shared" si="0"/>
        <v>44541</v>
      </c>
      <c r="P2" s="24">
        <f t="shared" si="0"/>
        <v>44542</v>
      </c>
      <c r="Q2" s="22">
        <f t="shared" si="0"/>
        <v>44543</v>
      </c>
      <c r="R2" s="22">
        <f t="shared" si="0"/>
        <v>44544</v>
      </c>
      <c r="S2" s="22">
        <f t="shared" si="0"/>
        <v>44545</v>
      </c>
      <c r="T2" s="22">
        <f t="shared" si="0"/>
        <v>44546</v>
      </c>
      <c r="U2" s="22">
        <f t="shared" si="0"/>
        <v>44547</v>
      </c>
      <c r="V2" s="22">
        <f t="shared" si="0"/>
        <v>44548</v>
      </c>
      <c r="W2" s="24">
        <f t="shared" si="0"/>
        <v>44549</v>
      </c>
      <c r="X2" s="22">
        <f t="shared" si="0"/>
        <v>44550</v>
      </c>
      <c r="Y2" s="22">
        <f t="shared" si="0"/>
        <v>44551</v>
      </c>
      <c r="Z2" s="22">
        <f t="shared" si="0"/>
        <v>44552</v>
      </c>
      <c r="AA2" s="22">
        <f t="shared" si="0"/>
        <v>44553</v>
      </c>
      <c r="AB2" s="22">
        <f t="shared" si="0"/>
        <v>44554</v>
      </c>
      <c r="AC2" s="22">
        <f t="shared" si="0"/>
        <v>44555</v>
      </c>
      <c r="AD2" s="24">
        <f t="shared" si="0"/>
        <v>44556</v>
      </c>
      <c r="AE2" s="22">
        <f t="shared" si="0"/>
        <v>44557</v>
      </c>
      <c r="AF2" s="22">
        <f t="shared" si="0"/>
        <v>44558</v>
      </c>
      <c r="AG2" s="22">
        <f t="shared" si="0"/>
        <v>44559</v>
      </c>
      <c r="AH2" s="22">
        <f t="shared" si="0"/>
        <v>44560</v>
      </c>
      <c r="AI2" s="22">
        <f t="shared" si="0"/>
        <v>44561</v>
      </c>
      <c r="AJ2" s="22" t="str">
        <f>""</f>
        <v/>
      </c>
      <c r="AK2" s="24" t="str">
        <f>""</f>
        <v/>
      </c>
      <c r="AL2" s="22" t="str">
        <f>""</f>
        <v/>
      </c>
      <c r="AM2" s="22" t="str">
        <f>""</f>
        <v/>
      </c>
      <c r="AN2" s="22" t="str">
        <f>""</f>
        <v/>
      </c>
      <c r="AO2" s="22" t="str">
        <f>""</f>
        <v/>
      </c>
      <c r="AP2" s="22" t="str">
        <f>""</f>
        <v/>
      </c>
      <c r="AQ2" s="22" t="str">
        <f>""</f>
        <v/>
      </c>
    </row>
    <row r="3" spans="1:43" x14ac:dyDescent="0.4">
      <c r="A3" s="10" t="s">
        <v>49</v>
      </c>
      <c r="B3" s="22" t="str">
        <f>""</f>
        <v/>
      </c>
      <c r="C3" s="22" t="str">
        <f>""</f>
        <v/>
      </c>
      <c r="D3" s="22" t="str">
        <f>""</f>
        <v/>
      </c>
      <c r="E3" s="22" t="str">
        <f>""</f>
        <v/>
      </c>
      <c r="F3" s="22" t="str">
        <f>""</f>
        <v/>
      </c>
      <c r="G3" s="22" t="str">
        <f>""</f>
        <v/>
      </c>
      <c r="H3" s="23">
        <v>44562</v>
      </c>
      <c r="I3" s="24">
        <f t="shared" ref="I3:AI3" si="1">H3+1</f>
        <v>44563</v>
      </c>
      <c r="J3" s="22">
        <f t="shared" si="1"/>
        <v>44564</v>
      </c>
      <c r="K3" s="22">
        <f t="shared" si="1"/>
        <v>44565</v>
      </c>
      <c r="L3" s="22">
        <f t="shared" si="1"/>
        <v>44566</v>
      </c>
      <c r="M3" s="22">
        <f t="shared" si="1"/>
        <v>44567</v>
      </c>
      <c r="N3" s="22">
        <f t="shared" si="1"/>
        <v>44568</v>
      </c>
      <c r="O3" s="22">
        <f t="shared" si="1"/>
        <v>44569</v>
      </c>
      <c r="P3" s="24">
        <f t="shared" si="1"/>
        <v>44570</v>
      </c>
      <c r="Q3" s="22">
        <f t="shared" si="1"/>
        <v>44571</v>
      </c>
      <c r="R3" s="22">
        <f t="shared" si="1"/>
        <v>44572</v>
      </c>
      <c r="S3" s="22">
        <f t="shared" si="1"/>
        <v>44573</v>
      </c>
      <c r="T3" s="22">
        <f t="shared" si="1"/>
        <v>44574</v>
      </c>
      <c r="U3" s="22">
        <f t="shared" si="1"/>
        <v>44575</v>
      </c>
      <c r="V3" s="22">
        <f t="shared" si="1"/>
        <v>44576</v>
      </c>
      <c r="W3" s="24">
        <f t="shared" si="1"/>
        <v>44577</v>
      </c>
      <c r="X3" s="22">
        <f t="shared" si="1"/>
        <v>44578</v>
      </c>
      <c r="Y3" s="22">
        <f t="shared" si="1"/>
        <v>44579</v>
      </c>
      <c r="Z3" s="22">
        <f t="shared" si="1"/>
        <v>44580</v>
      </c>
      <c r="AA3" s="22">
        <f t="shared" si="1"/>
        <v>44581</v>
      </c>
      <c r="AB3" s="22">
        <f t="shared" si="1"/>
        <v>44582</v>
      </c>
      <c r="AC3" s="22">
        <f t="shared" si="1"/>
        <v>44583</v>
      </c>
      <c r="AD3" s="24">
        <f t="shared" si="1"/>
        <v>44584</v>
      </c>
      <c r="AE3" s="22">
        <f t="shared" si="1"/>
        <v>44585</v>
      </c>
      <c r="AF3" s="22">
        <f t="shared" si="1"/>
        <v>44586</v>
      </c>
      <c r="AG3" s="22">
        <f t="shared" si="1"/>
        <v>44587</v>
      </c>
      <c r="AH3" s="22">
        <f t="shared" si="1"/>
        <v>44588</v>
      </c>
      <c r="AI3" s="22">
        <f t="shared" si="1"/>
        <v>44589</v>
      </c>
      <c r="AJ3" s="22">
        <f t="shared" ref="AJ3:AL3" si="2">AI3+1</f>
        <v>44590</v>
      </c>
      <c r="AK3" s="24">
        <f t="shared" si="2"/>
        <v>44591</v>
      </c>
      <c r="AL3" s="22">
        <f t="shared" si="2"/>
        <v>44592</v>
      </c>
      <c r="AM3" s="22" t="str">
        <f>""</f>
        <v/>
      </c>
      <c r="AN3" s="22" t="str">
        <f>""</f>
        <v/>
      </c>
      <c r="AO3" s="22" t="str">
        <f>""</f>
        <v/>
      </c>
      <c r="AP3" s="22" t="str">
        <f>""</f>
        <v/>
      </c>
      <c r="AQ3" s="22" t="str">
        <f>""</f>
        <v/>
      </c>
    </row>
    <row r="4" spans="1:43" x14ac:dyDescent="0.4">
      <c r="A4" s="10" t="s">
        <v>50</v>
      </c>
      <c r="B4" s="22" t="str">
        <f>""</f>
        <v/>
      </c>
      <c r="C4" s="22" t="str">
        <f>""</f>
        <v/>
      </c>
      <c r="D4" s="22">
        <v>44593</v>
      </c>
      <c r="E4" s="22">
        <v>44594</v>
      </c>
      <c r="F4" s="22">
        <v>44595</v>
      </c>
      <c r="G4" s="22">
        <v>44596</v>
      </c>
      <c r="H4" s="23">
        <v>44597</v>
      </c>
      <c r="I4" s="24">
        <f t="shared" ref="I4:AE4" si="3">H4+1</f>
        <v>44598</v>
      </c>
      <c r="J4" s="22">
        <f t="shared" si="3"/>
        <v>44599</v>
      </c>
      <c r="K4" s="22">
        <f t="shared" si="3"/>
        <v>44600</v>
      </c>
      <c r="L4" s="22">
        <f t="shared" si="3"/>
        <v>44601</v>
      </c>
      <c r="M4" s="22">
        <f t="shared" si="3"/>
        <v>44602</v>
      </c>
      <c r="N4" s="22">
        <f t="shared" si="3"/>
        <v>44603</v>
      </c>
      <c r="O4" s="22">
        <f t="shared" si="3"/>
        <v>44604</v>
      </c>
      <c r="P4" s="24">
        <f t="shared" si="3"/>
        <v>44605</v>
      </c>
      <c r="Q4" s="22">
        <f t="shared" si="3"/>
        <v>44606</v>
      </c>
      <c r="R4" s="22">
        <f t="shared" si="3"/>
        <v>44607</v>
      </c>
      <c r="S4" s="22">
        <f t="shared" si="3"/>
        <v>44608</v>
      </c>
      <c r="T4" s="22">
        <f t="shared" si="3"/>
        <v>44609</v>
      </c>
      <c r="U4" s="22">
        <f t="shared" si="3"/>
        <v>44610</v>
      </c>
      <c r="V4" s="22">
        <f t="shared" si="3"/>
        <v>44611</v>
      </c>
      <c r="W4" s="24">
        <f t="shared" si="3"/>
        <v>44612</v>
      </c>
      <c r="X4" s="22">
        <f t="shared" si="3"/>
        <v>44613</v>
      </c>
      <c r="Y4" s="22">
        <f t="shared" si="3"/>
        <v>44614</v>
      </c>
      <c r="Z4" s="22">
        <f t="shared" si="3"/>
        <v>44615</v>
      </c>
      <c r="AA4" s="22">
        <f t="shared" si="3"/>
        <v>44616</v>
      </c>
      <c r="AB4" s="22">
        <f t="shared" si="3"/>
        <v>44617</v>
      </c>
      <c r="AC4" s="22">
        <f t="shared" si="3"/>
        <v>44618</v>
      </c>
      <c r="AD4" s="24">
        <f t="shared" si="3"/>
        <v>44619</v>
      </c>
      <c r="AE4" s="22">
        <f t="shared" si="3"/>
        <v>44620</v>
      </c>
      <c r="AF4" s="22" t="str">
        <f>""</f>
        <v/>
      </c>
      <c r="AG4" s="22" t="str">
        <f>""</f>
        <v/>
      </c>
      <c r="AH4" s="22" t="str">
        <f>""</f>
        <v/>
      </c>
      <c r="AI4" s="22" t="str">
        <f>""</f>
        <v/>
      </c>
      <c r="AJ4" s="22" t="str">
        <f>""</f>
        <v/>
      </c>
      <c r="AK4" s="24" t="str">
        <f>""</f>
        <v/>
      </c>
      <c r="AL4" s="22" t="str">
        <f>""</f>
        <v/>
      </c>
      <c r="AM4" s="22" t="str">
        <f>""</f>
        <v/>
      </c>
      <c r="AN4" s="22" t="str">
        <f>""</f>
        <v/>
      </c>
      <c r="AO4" s="22" t="str">
        <f>""</f>
        <v/>
      </c>
      <c r="AP4" s="22" t="str">
        <f>""</f>
        <v/>
      </c>
      <c r="AQ4" s="22" t="str">
        <f>""</f>
        <v/>
      </c>
    </row>
    <row r="5" spans="1:43" x14ac:dyDescent="0.4">
      <c r="A5" s="10" t="s">
        <v>51</v>
      </c>
      <c r="B5" s="22" t="str">
        <f>""</f>
        <v/>
      </c>
      <c r="C5" s="22" t="str">
        <f>""</f>
        <v/>
      </c>
      <c r="D5" s="22">
        <v>44621</v>
      </c>
      <c r="E5" s="22">
        <v>44622</v>
      </c>
      <c r="F5" s="22">
        <v>44623</v>
      </c>
      <c r="G5" s="22">
        <v>44624</v>
      </c>
      <c r="H5" s="23">
        <v>44625</v>
      </c>
      <c r="I5" s="24">
        <f t="shared" ref="I5:AH5" si="4">H5+1</f>
        <v>44626</v>
      </c>
      <c r="J5" s="22">
        <f t="shared" si="4"/>
        <v>44627</v>
      </c>
      <c r="K5" s="22">
        <f t="shared" si="4"/>
        <v>44628</v>
      </c>
      <c r="L5" s="22">
        <f t="shared" si="4"/>
        <v>44629</v>
      </c>
      <c r="M5" s="22">
        <f t="shared" si="4"/>
        <v>44630</v>
      </c>
      <c r="N5" s="22">
        <f t="shared" si="4"/>
        <v>44631</v>
      </c>
      <c r="O5" s="22">
        <f t="shared" si="4"/>
        <v>44632</v>
      </c>
      <c r="P5" s="24">
        <f t="shared" si="4"/>
        <v>44633</v>
      </c>
      <c r="Q5" s="22">
        <f t="shared" si="4"/>
        <v>44634</v>
      </c>
      <c r="R5" s="22">
        <f t="shared" si="4"/>
        <v>44635</v>
      </c>
      <c r="S5" s="22">
        <f t="shared" si="4"/>
        <v>44636</v>
      </c>
      <c r="T5" s="22">
        <f t="shared" si="4"/>
        <v>44637</v>
      </c>
      <c r="U5" s="22">
        <f t="shared" si="4"/>
        <v>44638</v>
      </c>
      <c r="V5" s="22">
        <f t="shared" si="4"/>
        <v>44639</v>
      </c>
      <c r="W5" s="24">
        <f t="shared" si="4"/>
        <v>44640</v>
      </c>
      <c r="X5" s="22">
        <f t="shared" si="4"/>
        <v>44641</v>
      </c>
      <c r="Y5" s="22">
        <f t="shared" si="4"/>
        <v>44642</v>
      </c>
      <c r="Z5" s="22">
        <f t="shared" si="4"/>
        <v>44643</v>
      </c>
      <c r="AA5" s="22">
        <f t="shared" si="4"/>
        <v>44644</v>
      </c>
      <c r="AB5" s="22">
        <f t="shared" si="4"/>
        <v>44645</v>
      </c>
      <c r="AC5" s="22">
        <f t="shared" si="4"/>
        <v>44646</v>
      </c>
      <c r="AD5" s="24">
        <f t="shared" si="4"/>
        <v>44647</v>
      </c>
      <c r="AE5" s="22">
        <f t="shared" si="4"/>
        <v>44648</v>
      </c>
      <c r="AF5" s="22">
        <f t="shared" si="4"/>
        <v>44649</v>
      </c>
      <c r="AG5" s="22">
        <f t="shared" si="4"/>
        <v>44650</v>
      </c>
      <c r="AH5" s="22">
        <f t="shared" si="4"/>
        <v>44651</v>
      </c>
      <c r="AI5" s="22" t="str">
        <f>""</f>
        <v/>
      </c>
      <c r="AJ5" s="22" t="str">
        <f>""</f>
        <v/>
      </c>
      <c r="AK5" s="24" t="str">
        <f>""</f>
        <v/>
      </c>
      <c r="AL5" s="22" t="str">
        <f>""</f>
        <v/>
      </c>
      <c r="AM5" s="22" t="str">
        <f>""</f>
        <v/>
      </c>
      <c r="AN5" s="22" t="str">
        <f>""</f>
        <v/>
      </c>
      <c r="AO5" s="22" t="str">
        <f>""</f>
        <v/>
      </c>
      <c r="AP5" s="22" t="str">
        <f>""</f>
        <v/>
      </c>
      <c r="AQ5" s="22" t="str">
        <f>""</f>
        <v/>
      </c>
    </row>
    <row r="6" spans="1:43" x14ac:dyDescent="0.4">
      <c r="A6" s="10" t="s">
        <v>52</v>
      </c>
      <c r="B6" s="22" t="str">
        <f>""</f>
        <v/>
      </c>
      <c r="C6" s="22" t="str">
        <f>""</f>
        <v/>
      </c>
      <c r="D6" s="22" t="str">
        <f>""</f>
        <v/>
      </c>
      <c r="E6" s="22" t="str">
        <f>""</f>
        <v/>
      </c>
      <c r="F6" s="22" t="str">
        <f>""</f>
        <v/>
      </c>
      <c r="G6" s="22">
        <v>44652</v>
      </c>
      <c r="H6" s="23">
        <v>44653</v>
      </c>
      <c r="I6" s="24">
        <f t="shared" ref="I6:AJ6" si="5">H6+1</f>
        <v>44654</v>
      </c>
      <c r="J6" s="22">
        <f t="shared" si="5"/>
        <v>44655</v>
      </c>
      <c r="K6" s="22">
        <f t="shared" si="5"/>
        <v>44656</v>
      </c>
      <c r="L6" s="22">
        <f t="shared" si="5"/>
        <v>44657</v>
      </c>
      <c r="M6" s="22">
        <f t="shared" si="5"/>
        <v>44658</v>
      </c>
      <c r="N6" s="22">
        <f t="shared" si="5"/>
        <v>44659</v>
      </c>
      <c r="O6" s="22">
        <f t="shared" si="5"/>
        <v>44660</v>
      </c>
      <c r="P6" s="24">
        <f t="shared" si="5"/>
        <v>44661</v>
      </c>
      <c r="Q6" s="22">
        <f t="shared" si="5"/>
        <v>44662</v>
      </c>
      <c r="R6" s="22">
        <f t="shared" si="5"/>
        <v>44663</v>
      </c>
      <c r="S6" s="22">
        <f t="shared" si="5"/>
        <v>44664</v>
      </c>
      <c r="T6" s="22">
        <f t="shared" si="5"/>
        <v>44665</v>
      </c>
      <c r="U6" s="22">
        <f t="shared" si="5"/>
        <v>44666</v>
      </c>
      <c r="V6" s="22">
        <f t="shared" si="5"/>
        <v>44667</v>
      </c>
      <c r="W6" s="24">
        <f t="shared" si="5"/>
        <v>44668</v>
      </c>
      <c r="X6" s="22">
        <f t="shared" si="5"/>
        <v>44669</v>
      </c>
      <c r="Y6" s="22">
        <f t="shared" si="5"/>
        <v>44670</v>
      </c>
      <c r="Z6" s="22">
        <f t="shared" si="5"/>
        <v>44671</v>
      </c>
      <c r="AA6" s="22">
        <f t="shared" si="5"/>
        <v>44672</v>
      </c>
      <c r="AB6" s="22">
        <f t="shared" si="5"/>
        <v>44673</v>
      </c>
      <c r="AC6" s="22">
        <f t="shared" si="5"/>
        <v>44674</v>
      </c>
      <c r="AD6" s="24">
        <f t="shared" si="5"/>
        <v>44675</v>
      </c>
      <c r="AE6" s="22">
        <f t="shared" si="5"/>
        <v>44676</v>
      </c>
      <c r="AF6" s="22">
        <f t="shared" si="5"/>
        <v>44677</v>
      </c>
      <c r="AG6" s="22">
        <f t="shared" si="5"/>
        <v>44678</v>
      </c>
      <c r="AH6" s="22">
        <f t="shared" si="5"/>
        <v>44679</v>
      </c>
      <c r="AI6" s="22">
        <f t="shared" si="5"/>
        <v>44680</v>
      </c>
      <c r="AJ6" s="22">
        <f t="shared" si="5"/>
        <v>44681</v>
      </c>
      <c r="AK6" s="24" t="str">
        <f>""</f>
        <v/>
      </c>
      <c r="AL6" s="22" t="str">
        <f>""</f>
        <v/>
      </c>
      <c r="AM6" s="22" t="str">
        <f>""</f>
        <v/>
      </c>
      <c r="AN6" s="22" t="str">
        <f>""</f>
        <v/>
      </c>
      <c r="AO6" s="22" t="str">
        <f>""</f>
        <v/>
      </c>
      <c r="AP6" s="22" t="str">
        <f>""</f>
        <v/>
      </c>
      <c r="AQ6" s="22" t="str">
        <f>""</f>
        <v/>
      </c>
    </row>
    <row r="7" spans="1:43" x14ac:dyDescent="0.4">
      <c r="A7" s="10" t="s">
        <v>53</v>
      </c>
      <c r="B7" s="22">
        <v>44682</v>
      </c>
      <c r="C7" s="22">
        <v>44683</v>
      </c>
      <c r="D7" s="22">
        <v>44684</v>
      </c>
      <c r="E7" s="22">
        <v>44685</v>
      </c>
      <c r="F7" s="22">
        <v>44686</v>
      </c>
      <c r="G7" s="22">
        <v>44687</v>
      </c>
      <c r="H7" s="23">
        <v>44688</v>
      </c>
      <c r="I7" s="24">
        <f t="shared" ref="I7:AF7" si="6">H7+1</f>
        <v>44689</v>
      </c>
      <c r="J7" s="22">
        <f t="shared" si="6"/>
        <v>44690</v>
      </c>
      <c r="K7" s="22">
        <f t="shared" si="6"/>
        <v>44691</v>
      </c>
      <c r="L7" s="22">
        <f t="shared" si="6"/>
        <v>44692</v>
      </c>
      <c r="M7" s="22">
        <f t="shared" si="6"/>
        <v>44693</v>
      </c>
      <c r="N7" s="22">
        <f t="shared" si="6"/>
        <v>44694</v>
      </c>
      <c r="O7" s="22">
        <f t="shared" si="6"/>
        <v>44695</v>
      </c>
      <c r="P7" s="24">
        <f t="shared" si="6"/>
        <v>44696</v>
      </c>
      <c r="Q7" s="22">
        <f t="shared" si="6"/>
        <v>44697</v>
      </c>
      <c r="R7" s="22">
        <f t="shared" si="6"/>
        <v>44698</v>
      </c>
      <c r="S7" s="22">
        <f t="shared" si="6"/>
        <v>44699</v>
      </c>
      <c r="T7" s="22">
        <f t="shared" si="6"/>
        <v>44700</v>
      </c>
      <c r="U7" s="22">
        <f t="shared" si="6"/>
        <v>44701</v>
      </c>
      <c r="V7" s="22">
        <f t="shared" si="6"/>
        <v>44702</v>
      </c>
      <c r="W7" s="24">
        <f t="shared" si="6"/>
        <v>44703</v>
      </c>
      <c r="X7" s="22">
        <f t="shared" si="6"/>
        <v>44704</v>
      </c>
      <c r="Y7" s="22">
        <f t="shared" si="6"/>
        <v>44705</v>
      </c>
      <c r="Z7" s="22">
        <f t="shared" si="6"/>
        <v>44706</v>
      </c>
      <c r="AA7" s="22">
        <f t="shared" si="6"/>
        <v>44707</v>
      </c>
      <c r="AB7" s="22">
        <f t="shared" si="6"/>
        <v>44708</v>
      </c>
      <c r="AC7" s="22">
        <f t="shared" si="6"/>
        <v>44709</v>
      </c>
      <c r="AD7" s="24">
        <f t="shared" si="6"/>
        <v>44710</v>
      </c>
      <c r="AE7" s="22">
        <f t="shared" si="6"/>
        <v>44711</v>
      </c>
      <c r="AF7" s="22">
        <f t="shared" si="6"/>
        <v>44712</v>
      </c>
      <c r="AG7" s="22" t="str">
        <f>""</f>
        <v/>
      </c>
      <c r="AH7" s="22" t="str">
        <f>""</f>
        <v/>
      </c>
      <c r="AI7" s="22" t="str">
        <f>""</f>
        <v/>
      </c>
      <c r="AJ7" s="22" t="str">
        <f>""</f>
        <v/>
      </c>
      <c r="AK7" s="24" t="str">
        <f>""</f>
        <v/>
      </c>
      <c r="AL7" s="22" t="str">
        <f>""</f>
        <v/>
      </c>
      <c r="AM7" s="22" t="str">
        <f>""</f>
        <v/>
      </c>
      <c r="AN7" s="22" t="str">
        <f>""</f>
        <v/>
      </c>
      <c r="AO7" s="22" t="str">
        <f>""</f>
        <v/>
      </c>
      <c r="AP7" s="22" t="str">
        <f>""</f>
        <v/>
      </c>
      <c r="AQ7" s="22" t="str">
        <f>""</f>
        <v/>
      </c>
    </row>
    <row r="8" spans="1:43" x14ac:dyDescent="0.4">
      <c r="A8" s="10" t="s">
        <v>54</v>
      </c>
      <c r="B8" s="22" t="str">
        <f>""</f>
        <v/>
      </c>
      <c r="C8" s="22" t="str">
        <f>""</f>
        <v/>
      </c>
      <c r="D8" s="22" t="str">
        <f>""</f>
        <v/>
      </c>
      <c r="E8" s="22">
        <v>44713</v>
      </c>
      <c r="F8" s="22">
        <v>44714</v>
      </c>
      <c r="G8" s="22">
        <v>44715</v>
      </c>
      <c r="H8" s="23">
        <v>44716</v>
      </c>
      <c r="I8" s="24">
        <f t="shared" ref="I8:AH8" si="7">H8+1</f>
        <v>44717</v>
      </c>
      <c r="J8" s="22">
        <f t="shared" si="7"/>
        <v>44718</v>
      </c>
      <c r="K8" s="22">
        <f t="shared" si="7"/>
        <v>44719</v>
      </c>
      <c r="L8" s="22">
        <f t="shared" si="7"/>
        <v>44720</v>
      </c>
      <c r="M8" s="22">
        <f t="shared" si="7"/>
        <v>44721</v>
      </c>
      <c r="N8" s="22">
        <f t="shared" si="7"/>
        <v>44722</v>
      </c>
      <c r="O8" s="22">
        <f t="shared" si="7"/>
        <v>44723</v>
      </c>
      <c r="P8" s="24">
        <f t="shared" si="7"/>
        <v>44724</v>
      </c>
      <c r="Q8" s="22">
        <f t="shared" si="7"/>
        <v>44725</v>
      </c>
      <c r="R8" s="22">
        <f t="shared" si="7"/>
        <v>44726</v>
      </c>
      <c r="S8" s="22">
        <f t="shared" si="7"/>
        <v>44727</v>
      </c>
      <c r="T8" s="22">
        <f t="shared" si="7"/>
        <v>44728</v>
      </c>
      <c r="U8" s="22">
        <f t="shared" si="7"/>
        <v>44729</v>
      </c>
      <c r="V8" s="22">
        <f t="shared" si="7"/>
        <v>44730</v>
      </c>
      <c r="W8" s="24">
        <f t="shared" si="7"/>
        <v>44731</v>
      </c>
      <c r="X8" s="22">
        <f t="shared" si="7"/>
        <v>44732</v>
      </c>
      <c r="Y8" s="22">
        <f t="shared" si="7"/>
        <v>44733</v>
      </c>
      <c r="Z8" s="22">
        <f t="shared" si="7"/>
        <v>44734</v>
      </c>
      <c r="AA8" s="22">
        <f t="shared" si="7"/>
        <v>44735</v>
      </c>
      <c r="AB8" s="22">
        <f t="shared" si="7"/>
        <v>44736</v>
      </c>
      <c r="AC8" s="22">
        <f t="shared" si="7"/>
        <v>44737</v>
      </c>
      <c r="AD8" s="24">
        <f t="shared" si="7"/>
        <v>44738</v>
      </c>
      <c r="AE8" s="22">
        <f t="shared" si="7"/>
        <v>44739</v>
      </c>
      <c r="AF8" s="22">
        <f t="shared" si="7"/>
        <v>44740</v>
      </c>
      <c r="AG8" s="22">
        <f t="shared" si="7"/>
        <v>44741</v>
      </c>
      <c r="AH8" s="22">
        <f t="shared" si="7"/>
        <v>44742</v>
      </c>
      <c r="AI8" s="22" t="str">
        <f>""</f>
        <v/>
      </c>
      <c r="AJ8" s="22" t="str">
        <f>""</f>
        <v/>
      </c>
      <c r="AK8" s="24" t="str">
        <f>""</f>
        <v/>
      </c>
      <c r="AL8" s="22" t="str">
        <f>""</f>
        <v/>
      </c>
      <c r="AM8" s="22" t="str">
        <f>""</f>
        <v/>
      </c>
      <c r="AN8" s="22" t="str">
        <f>""</f>
        <v/>
      </c>
      <c r="AO8" s="22" t="str">
        <f>""</f>
        <v/>
      </c>
      <c r="AP8" s="22" t="str">
        <f>""</f>
        <v/>
      </c>
      <c r="AQ8" s="22" t="str">
        <f>""</f>
        <v/>
      </c>
    </row>
    <row r="9" spans="1:43" x14ac:dyDescent="0.4">
      <c r="A9" s="10" t="s">
        <v>55</v>
      </c>
      <c r="B9" s="22" t="str">
        <f>""</f>
        <v/>
      </c>
      <c r="C9" s="22" t="str">
        <f>""</f>
        <v/>
      </c>
      <c r="D9" s="22" t="str">
        <f>""</f>
        <v/>
      </c>
      <c r="E9" s="22" t="str">
        <f>""</f>
        <v/>
      </c>
      <c r="F9" s="22" t="str">
        <f>""</f>
        <v/>
      </c>
      <c r="G9" s="22">
        <v>44743</v>
      </c>
      <c r="H9" s="23">
        <v>44744</v>
      </c>
      <c r="I9" s="24">
        <f t="shared" ref="I9:AK9" si="8">H9+1</f>
        <v>44745</v>
      </c>
      <c r="J9" s="22">
        <f t="shared" si="8"/>
        <v>44746</v>
      </c>
      <c r="K9" s="22">
        <f t="shared" si="8"/>
        <v>44747</v>
      </c>
      <c r="L9" s="22">
        <f t="shared" si="8"/>
        <v>44748</v>
      </c>
      <c r="M9" s="22">
        <f t="shared" si="8"/>
        <v>44749</v>
      </c>
      <c r="N9" s="22">
        <f t="shared" si="8"/>
        <v>44750</v>
      </c>
      <c r="O9" s="22">
        <f t="shared" si="8"/>
        <v>44751</v>
      </c>
      <c r="P9" s="24">
        <f t="shared" si="8"/>
        <v>44752</v>
      </c>
      <c r="Q9" s="22">
        <f t="shared" si="8"/>
        <v>44753</v>
      </c>
      <c r="R9" s="22">
        <f t="shared" si="8"/>
        <v>44754</v>
      </c>
      <c r="S9" s="22">
        <f t="shared" si="8"/>
        <v>44755</v>
      </c>
      <c r="T9" s="22">
        <f t="shared" si="8"/>
        <v>44756</v>
      </c>
      <c r="U9" s="22">
        <f t="shared" si="8"/>
        <v>44757</v>
      </c>
      <c r="V9" s="22">
        <f t="shared" si="8"/>
        <v>44758</v>
      </c>
      <c r="W9" s="24">
        <f t="shared" si="8"/>
        <v>44759</v>
      </c>
      <c r="X9" s="22">
        <f t="shared" si="8"/>
        <v>44760</v>
      </c>
      <c r="Y9" s="22">
        <f t="shared" si="8"/>
        <v>44761</v>
      </c>
      <c r="Z9" s="22">
        <f t="shared" si="8"/>
        <v>44762</v>
      </c>
      <c r="AA9" s="22">
        <f t="shared" si="8"/>
        <v>44763</v>
      </c>
      <c r="AB9" s="22">
        <f t="shared" si="8"/>
        <v>44764</v>
      </c>
      <c r="AC9" s="22">
        <f t="shared" si="8"/>
        <v>44765</v>
      </c>
      <c r="AD9" s="24">
        <f t="shared" si="8"/>
        <v>44766</v>
      </c>
      <c r="AE9" s="22">
        <f t="shared" si="8"/>
        <v>44767</v>
      </c>
      <c r="AF9" s="22">
        <f t="shared" si="8"/>
        <v>44768</v>
      </c>
      <c r="AG9" s="22">
        <f t="shared" si="8"/>
        <v>44769</v>
      </c>
      <c r="AH9" s="22">
        <f t="shared" si="8"/>
        <v>44770</v>
      </c>
      <c r="AI9" s="22">
        <f t="shared" si="8"/>
        <v>44771</v>
      </c>
      <c r="AJ9" s="22">
        <f t="shared" si="8"/>
        <v>44772</v>
      </c>
      <c r="AK9" s="24">
        <f t="shared" si="8"/>
        <v>44773</v>
      </c>
      <c r="AL9" s="22" t="str">
        <f>""</f>
        <v/>
      </c>
      <c r="AM9" s="22" t="str">
        <f>""</f>
        <v/>
      </c>
      <c r="AN9" s="22" t="str">
        <f>""</f>
        <v/>
      </c>
      <c r="AO9" s="22" t="str">
        <f>""</f>
        <v/>
      </c>
      <c r="AP9" s="22" t="str">
        <f>""</f>
        <v/>
      </c>
      <c r="AQ9" s="22" t="str">
        <f>""</f>
        <v/>
      </c>
    </row>
    <row r="10" spans="1:43" x14ac:dyDescent="0.4">
      <c r="A10" s="10" t="s">
        <v>56</v>
      </c>
      <c r="B10" s="22" t="str">
        <f>""</f>
        <v/>
      </c>
      <c r="C10" s="22">
        <v>44774</v>
      </c>
      <c r="D10" s="22">
        <v>44775</v>
      </c>
      <c r="E10" s="22">
        <v>44776</v>
      </c>
      <c r="F10" s="22">
        <v>44777</v>
      </c>
      <c r="G10" s="22">
        <v>44778</v>
      </c>
      <c r="H10" s="23">
        <v>44779</v>
      </c>
      <c r="I10" s="24">
        <f t="shared" ref="I10:AG10" si="9">H10+1</f>
        <v>44780</v>
      </c>
      <c r="J10" s="22">
        <f t="shared" si="9"/>
        <v>44781</v>
      </c>
      <c r="K10" s="22">
        <f t="shared" si="9"/>
        <v>44782</v>
      </c>
      <c r="L10" s="22">
        <f t="shared" si="9"/>
        <v>44783</v>
      </c>
      <c r="M10" s="22">
        <f t="shared" si="9"/>
        <v>44784</v>
      </c>
      <c r="N10" s="22">
        <f t="shared" si="9"/>
        <v>44785</v>
      </c>
      <c r="O10" s="22">
        <f t="shared" si="9"/>
        <v>44786</v>
      </c>
      <c r="P10" s="24">
        <f t="shared" si="9"/>
        <v>44787</v>
      </c>
      <c r="Q10" s="22">
        <f t="shared" si="9"/>
        <v>44788</v>
      </c>
      <c r="R10" s="22">
        <f t="shared" si="9"/>
        <v>44789</v>
      </c>
      <c r="S10" s="22">
        <f t="shared" si="9"/>
        <v>44790</v>
      </c>
      <c r="T10" s="22">
        <f t="shared" si="9"/>
        <v>44791</v>
      </c>
      <c r="U10" s="22">
        <f t="shared" si="9"/>
        <v>44792</v>
      </c>
      <c r="V10" s="22">
        <f t="shared" si="9"/>
        <v>44793</v>
      </c>
      <c r="W10" s="24">
        <f t="shared" si="9"/>
        <v>44794</v>
      </c>
      <c r="X10" s="22">
        <f t="shared" si="9"/>
        <v>44795</v>
      </c>
      <c r="Y10" s="22">
        <f t="shared" si="9"/>
        <v>44796</v>
      </c>
      <c r="Z10" s="22">
        <f t="shared" si="9"/>
        <v>44797</v>
      </c>
      <c r="AA10" s="22">
        <f t="shared" si="9"/>
        <v>44798</v>
      </c>
      <c r="AB10" s="22">
        <f t="shared" si="9"/>
        <v>44799</v>
      </c>
      <c r="AC10" s="22">
        <f t="shared" si="9"/>
        <v>44800</v>
      </c>
      <c r="AD10" s="24">
        <f t="shared" si="9"/>
        <v>44801</v>
      </c>
      <c r="AE10" s="22">
        <f t="shared" si="9"/>
        <v>44802</v>
      </c>
      <c r="AF10" s="22">
        <f t="shared" si="9"/>
        <v>44803</v>
      </c>
      <c r="AG10" s="22">
        <f t="shared" si="9"/>
        <v>44804</v>
      </c>
      <c r="AH10" s="22" t="str">
        <f>""</f>
        <v/>
      </c>
      <c r="AI10" s="22" t="str">
        <f>""</f>
        <v/>
      </c>
      <c r="AJ10" s="22" t="str">
        <f>""</f>
        <v/>
      </c>
      <c r="AK10" s="24" t="str">
        <f>""</f>
        <v/>
      </c>
      <c r="AL10" s="22" t="str">
        <f>""</f>
        <v/>
      </c>
      <c r="AM10" s="22" t="str">
        <f>""</f>
        <v/>
      </c>
      <c r="AN10" s="22" t="str">
        <f>""</f>
        <v/>
      </c>
      <c r="AO10" s="22" t="str">
        <f>""</f>
        <v/>
      </c>
      <c r="AP10" s="22" t="str">
        <f>""</f>
        <v/>
      </c>
      <c r="AQ10" s="22" t="str">
        <f>""</f>
        <v/>
      </c>
    </row>
    <row r="11" spans="1:43" x14ac:dyDescent="0.4">
      <c r="A11" s="10" t="s">
        <v>57</v>
      </c>
      <c r="B11" s="22" t="str">
        <f>""</f>
        <v/>
      </c>
      <c r="C11" s="22" t="str">
        <f>""</f>
        <v/>
      </c>
      <c r="D11" s="22" t="str">
        <f>""</f>
        <v/>
      </c>
      <c r="E11" s="22" t="str">
        <f>""</f>
        <v/>
      </c>
      <c r="F11" s="22">
        <v>44805</v>
      </c>
      <c r="G11" s="22">
        <v>44806</v>
      </c>
      <c r="H11" s="23">
        <v>44807</v>
      </c>
      <c r="I11" s="24">
        <f t="shared" ref="I11:AI11" si="10">H11+1</f>
        <v>44808</v>
      </c>
      <c r="J11" s="22">
        <f t="shared" si="10"/>
        <v>44809</v>
      </c>
      <c r="K11" s="22">
        <f t="shared" si="10"/>
        <v>44810</v>
      </c>
      <c r="L11" s="22">
        <f t="shared" si="10"/>
        <v>44811</v>
      </c>
      <c r="M11" s="22">
        <f t="shared" si="10"/>
        <v>44812</v>
      </c>
      <c r="N11" s="22">
        <f t="shared" si="10"/>
        <v>44813</v>
      </c>
      <c r="O11" s="22">
        <f t="shared" si="10"/>
        <v>44814</v>
      </c>
      <c r="P11" s="24">
        <f t="shared" si="10"/>
        <v>44815</v>
      </c>
      <c r="Q11" s="22">
        <f t="shared" si="10"/>
        <v>44816</v>
      </c>
      <c r="R11" s="22">
        <f t="shared" si="10"/>
        <v>44817</v>
      </c>
      <c r="S11" s="22">
        <f t="shared" si="10"/>
        <v>44818</v>
      </c>
      <c r="T11" s="22">
        <f t="shared" si="10"/>
        <v>44819</v>
      </c>
      <c r="U11" s="22">
        <f t="shared" si="10"/>
        <v>44820</v>
      </c>
      <c r="V11" s="22">
        <f t="shared" si="10"/>
        <v>44821</v>
      </c>
      <c r="W11" s="24">
        <f t="shared" si="10"/>
        <v>44822</v>
      </c>
      <c r="X11" s="22">
        <f t="shared" si="10"/>
        <v>44823</v>
      </c>
      <c r="Y11" s="22">
        <f t="shared" si="10"/>
        <v>44824</v>
      </c>
      <c r="Z11" s="22">
        <f t="shared" si="10"/>
        <v>44825</v>
      </c>
      <c r="AA11" s="22">
        <f t="shared" si="10"/>
        <v>44826</v>
      </c>
      <c r="AB11" s="22">
        <f t="shared" si="10"/>
        <v>44827</v>
      </c>
      <c r="AC11" s="22">
        <f t="shared" si="10"/>
        <v>44828</v>
      </c>
      <c r="AD11" s="24">
        <f t="shared" si="10"/>
        <v>44829</v>
      </c>
      <c r="AE11" s="22">
        <f t="shared" si="10"/>
        <v>44830</v>
      </c>
      <c r="AF11" s="22">
        <f t="shared" si="10"/>
        <v>44831</v>
      </c>
      <c r="AG11" s="22">
        <f t="shared" si="10"/>
        <v>44832</v>
      </c>
      <c r="AH11" s="22">
        <f t="shared" si="10"/>
        <v>44833</v>
      </c>
      <c r="AI11" s="22">
        <f t="shared" si="10"/>
        <v>44834</v>
      </c>
      <c r="AJ11" s="22" t="str">
        <f>""</f>
        <v/>
      </c>
      <c r="AK11" s="24" t="str">
        <f>""</f>
        <v/>
      </c>
      <c r="AL11" s="22" t="str">
        <f>""</f>
        <v/>
      </c>
      <c r="AM11" s="22" t="str">
        <f>""</f>
        <v/>
      </c>
      <c r="AN11" s="22" t="str">
        <f>""</f>
        <v/>
      </c>
      <c r="AO11" s="22" t="str">
        <f>""</f>
        <v/>
      </c>
      <c r="AP11" s="22" t="str">
        <f>""</f>
        <v/>
      </c>
      <c r="AQ11" s="22"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F4E6-F799-40E4-B65B-1FA4967CF39D}">
  <sheetPr>
    <tabColor rgb="FF0070C0"/>
    <pageSetUpPr fitToPage="1"/>
  </sheetPr>
  <dimension ref="A1:AC144"/>
  <sheetViews>
    <sheetView tabSelected="1" view="pageBreakPreview" zoomScale="55" zoomScaleNormal="55" zoomScaleSheetLayoutView="55" workbookViewId="0">
      <selection activeCell="G109" sqref="G109"/>
    </sheetView>
  </sheetViews>
  <sheetFormatPr defaultColWidth="9" defaultRowHeight="18.75" x14ac:dyDescent="0.4"/>
  <cols>
    <col min="1" max="1" width="38.75" style="18" customWidth="1"/>
    <col min="2" max="9" width="11.25" style="18" customWidth="1"/>
    <col min="10" max="10" width="15" style="18" customWidth="1"/>
    <col min="11" max="11" width="14.125" style="18" customWidth="1"/>
    <col min="12" max="13" width="15.875" style="18" customWidth="1"/>
    <col min="14" max="14" width="31.625" style="18" customWidth="1"/>
    <col min="15" max="15" width="10.125" style="18" customWidth="1"/>
    <col min="16" max="16" width="9" style="18" customWidth="1"/>
    <col min="17" max="16384" width="9" style="18"/>
  </cols>
  <sheetData>
    <row r="1" spans="1:29" ht="33.75" customHeight="1" x14ac:dyDescent="0.4">
      <c r="A1" s="77" t="s">
        <v>78</v>
      </c>
      <c r="B1" s="50"/>
      <c r="C1" s="50"/>
      <c r="D1" s="50"/>
      <c r="E1" s="50"/>
      <c r="F1" s="50"/>
      <c r="G1" s="50"/>
      <c r="H1" s="50"/>
      <c r="I1" s="50"/>
      <c r="J1" s="50"/>
      <c r="K1" s="50"/>
      <c r="L1" s="50"/>
      <c r="M1" s="50"/>
      <c r="N1" s="50"/>
      <c r="O1" s="50"/>
    </row>
    <row r="2" spans="1:29" ht="30.75" customHeight="1" x14ac:dyDescent="0.4">
      <c r="A2" s="49"/>
      <c r="B2" s="50"/>
      <c r="C2" s="50"/>
      <c r="D2" s="50"/>
      <c r="E2" s="50"/>
      <c r="F2" s="50"/>
      <c r="G2" s="50"/>
      <c r="H2" s="50"/>
      <c r="I2" s="50"/>
      <c r="J2" s="50"/>
      <c r="K2" s="50"/>
      <c r="L2" s="50"/>
      <c r="M2" s="50"/>
      <c r="N2" s="50"/>
      <c r="O2" s="50"/>
    </row>
    <row r="3" spans="1:29" ht="42" customHeight="1" x14ac:dyDescent="0.4">
      <c r="A3" s="51" t="s">
        <v>27</v>
      </c>
      <c r="B3" s="52"/>
      <c r="C3" s="113"/>
      <c r="D3" s="114"/>
      <c r="E3" s="114"/>
      <c r="F3" s="114"/>
      <c r="G3" s="114"/>
      <c r="H3" s="114"/>
      <c r="I3" s="114"/>
      <c r="J3" s="114"/>
      <c r="K3" s="50"/>
      <c r="L3" s="50"/>
      <c r="M3" s="50"/>
      <c r="N3" s="99" t="s">
        <v>74</v>
      </c>
      <c r="O3" s="99"/>
    </row>
    <row r="4" spans="1:29" ht="77.25" customHeight="1" x14ac:dyDescent="0.4">
      <c r="A4" s="110" t="s">
        <v>88</v>
      </c>
      <c r="B4" s="110"/>
      <c r="C4" s="110"/>
      <c r="D4" s="110"/>
      <c r="E4" s="110"/>
      <c r="F4" s="110"/>
      <c r="G4" s="110"/>
      <c r="H4" s="110"/>
      <c r="I4" s="110"/>
      <c r="J4" s="110"/>
      <c r="K4" s="110"/>
      <c r="L4" s="110"/>
      <c r="M4" s="110"/>
      <c r="N4" s="110"/>
      <c r="O4" s="110"/>
    </row>
    <row r="5" spans="1:29" ht="45" customHeight="1" x14ac:dyDescent="0.4">
      <c r="A5" s="44"/>
      <c r="B5" s="44"/>
      <c r="C5" s="44"/>
      <c r="D5" s="44"/>
      <c r="E5" s="44"/>
      <c r="F5" s="44"/>
      <c r="G5" s="44"/>
      <c r="H5" s="44"/>
      <c r="I5" s="44"/>
      <c r="J5" s="44"/>
      <c r="K5" s="44"/>
      <c r="L5" s="44"/>
      <c r="M5" s="50"/>
      <c r="N5" s="53"/>
      <c r="O5" s="50"/>
    </row>
    <row r="6" spans="1:29" ht="45" customHeight="1" x14ac:dyDescent="0.4">
      <c r="A6" s="44" t="s">
        <v>31</v>
      </c>
      <c r="B6" s="44"/>
      <c r="C6" s="44"/>
      <c r="D6" s="44"/>
      <c r="E6" s="44"/>
      <c r="F6" s="44"/>
      <c r="G6" s="44"/>
      <c r="H6" s="44"/>
      <c r="I6" s="44"/>
      <c r="J6" s="44"/>
      <c r="K6" s="44"/>
      <c r="L6" s="44"/>
      <c r="M6" s="50"/>
      <c r="N6" s="53"/>
      <c r="O6" s="50"/>
    </row>
    <row r="7" spans="1:29" ht="45" customHeight="1" x14ac:dyDescent="0.4">
      <c r="A7" s="54" t="s">
        <v>79</v>
      </c>
      <c r="B7" s="44"/>
      <c r="C7" s="44"/>
      <c r="D7" s="44"/>
      <c r="E7" s="44"/>
      <c r="F7" s="44"/>
      <c r="G7" s="44"/>
      <c r="H7" s="44"/>
      <c r="I7" s="44"/>
      <c r="J7" s="44"/>
      <c r="K7" s="44"/>
      <c r="L7" s="44"/>
      <c r="M7" s="50"/>
      <c r="N7" s="53"/>
      <c r="O7" s="50"/>
    </row>
    <row r="8" spans="1:29" ht="24" customHeight="1" x14ac:dyDescent="0.4">
      <c r="A8" s="33"/>
      <c r="B8" s="4"/>
      <c r="C8" s="4"/>
      <c r="D8" s="4"/>
      <c r="E8" s="4"/>
      <c r="F8" s="4"/>
      <c r="G8" s="4"/>
      <c r="H8" s="4"/>
      <c r="I8" s="4"/>
      <c r="J8" s="4"/>
      <c r="K8" s="4"/>
      <c r="L8" s="4"/>
      <c r="N8" s="5"/>
    </row>
    <row r="9" spans="1:29" ht="75.75" customHeight="1" thickBot="1" x14ac:dyDescent="0.45">
      <c r="B9" s="6"/>
      <c r="C9" s="6"/>
      <c r="D9" s="6"/>
      <c r="E9" s="6"/>
      <c r="F9" s="6"/>
      <c r="G9" s="6"/>
      <c r="H9" s="6"/>
      <c r="I9" s="6"/>
      <c r="J9" s="100" t="s">
        <v>7</v>
      </c>
      <c r="K9" s="102" t="s">
        <v>23</v>
      </c>
      <c r="L9" s="104" t="s">
        <v>59</v>
      </c>
      <c r="M9" s="106" t="s">
        <v>8</v>
      </c>
      <c r="N9" s="107"/>
      <c r="U9" s="41" t="s">
        <v>64</v>
      </c>
    </row>
    <row r="10" spans="1:29" ht="42" customHeight="1" x14ac:dyDescent="0.4">
      <c r="A10" s="6"/>
      <c r="B10" s="6"/>
      <c r="C10" s="42" t="s">
        <v>89</v>
      </c>
      <c r="D10" s="42" t="s">
        <v>90</v>
      </c>
      <c r="E10" s="42" t="s">
        <v>3</v>
      </c>
      <c r="F10" s="42" t="s">
        <v>4</v>
      </c>
      <c r="G10" s="42" t="s">
        <v>5</v>
      </c>
      <c r="H10" s="42" t="s">
        <v>91</v>
      </c>
      <c r="I10" s="42" t="s">
        <v>0</v>
      </c>
      <c r="J10" s="101"/>
      <c r="K10" s="103"/>
      <c r="L10" s="105"/>
      <c r="M10" s="108"/>
      <c r="N10" s="109"/>
      <c r="U10" s="37"/>
      <c r="V10" s="36"/>
      <c r="W10" s="36"/>
      <c r="X10" s="36"/>
      <c r="Y10" s="36"/>
      <c r="Z10" s="36"/>
      <c r="AA10" s="36"/>
      <c r="AB10" s="36"/>
      <c r="AC10" s="38"/>
    </row>
    <row r="11" spans="1:29" ht="42" customHeight="1" x14ac:dyDescent="0.4">
      <c r="A11" s="6"/>
      <c r="B11" s="6"/>
      <c r="C11" s="16">
        <v>45047</v>
      </c>
      <c r="D11" s="16">
        <f>C11+1</f>
        <v>45048</v>
      </c>
      <c r="E11" s="35">
        <f>D11+1</f>
        <v>45049</v>
      </c>
      <c r="F11" s="35">
        <f>E11+1</f>
        <v>45050</v>
      </c>
      <c r="G11" s="35">
        <f>F11+1</f>
        <v>45051</v>
      </c>
      <c r="H11" s="111">
        <f>G11+1</f>
        <v>45052</v>
      </c>
      <c r="I11" s="35">
        <f>H11+1</f>
        <v>45053</v>
      </c>
      <c r="J11" s="88"/>
      <c r="K11" s="89"/>
      <c r="L11" s="90"/>
      <c r="M11" s="84"/>
      <c r="N11" s="85"/>
      <c r="O11" s="1"/>
      <c r="U11" s="39"/>
      <c r="V11" s="16">
        <f>C11</f>
        <v>45047</v>
      </c>
      <c r="W11" s="16">
        <f t="shared" ref="W11:AB11" si="0">V11+1</f>
        <v>45048</v>
      </c>
      <c r="X11" s="35">
        <f t="shared" si="0"/>
        <v>45049</v>
      </c>
      <c r="Y11" s="35">
        <f t="shared" si="0"/>
        <v>45050</v>
      </c>
      <c r="Z11" s="35">
        <f t="shared" si="0"/>
        <v>45051</v>
      </c>
      <c r="AA11" s="43">
        <f t="shared" si="0"/>
        <v>45052</v>
      </c>
      <c r="AB11" s="35">
        <f t="shared" si="0"/>
        <v>45053</v>
      </c>
      <c r="AC11" s="40"/>
    </row>
    <row r="12" spans="1:29" ht="42" customHeight="1" x14ac:dyDescent="0.4">
      <c r="A12" s="91" t="s">
        <v>65</v>
      </c>
      <c r="B12" s="92"/>
      <c r="C12" s="17"/>
      <c r="D12" s="17"/>
      <c r="E12" s="17"/>
      <c r="F12" s="17"/>
      <c r="G12" s="17"/>
      <c r="H12" s="17"/>
      <c r="I12" s="17"/>
      <c r="J12" s="32"/>
      <c r="K12" s="26"/>
      <c r="M12" s="97"/>
      <c r="N12" s="98"/>
      <c r="O12" s="1"/>
      <c r="U12" s="39"/>
      <c r="V12" s="17">
        <f t="shared" ref="V12:AB12" si="1">C13+C14</f>
        <v>0</v>
      </c>
      <c r="W12" s="17">
        <f t="shared" si="1"/>
        <v>0</v>
      </c>
      <c r="X12" s="17">
        <f t="shared" si="1"/>
        <v>0</v>
      </c>
      <c r="Y12" s="17">
        <f t="shared" si="1"/>
        <v>0</v>
      </c>
      <c r="Z12" s="17">
        <f t="shared" si="1"/>
        <v>0</v>
      </c>
      <c r="AA12" s="17">
        <f t="shared" si="1"/>
        <v>0</v>
      </c>
      <c r="AB12" s="17">
        <f t="shared" si="1"/>
        <v>0</v>
      </c>
      <c r="AC12" s="40"/>
    </row>
    <row r="13" spans="1:29" ht="42" customHeight="1" x14ac:dyDescent="0.4">
      <c r="A13" s="7" t="s">
        <v>30</v>
      </c>
      <c r="B13" s="12" t="s">
        <v>33</v>
      </c>
      <c r="C13" s="17"/>
      <c r="D13" s="17"/>
      <c r="E13" s="17"/>
      <c r="F13" s="17"/>
      <c r="G13" s="17"/>
      <c r="H13" s="17"/>
      <c r="I13" s="17"/>
      <c r="J13" s="28">
        <f>SUM(C13:I14)</f>
        <v>0</v>
      </c>
      <c r="K13" s="29" t="str">
        <f>IF(J13&lt;100,"100回未満",IF(J13&gt;99,"100回以上"))</f>
        <v>100回未満</v>
      </c>
      <c r="L13" s="30" t="str">
        <f>IF(COUNTIF(C12:I12,"○")&gt;0,"実施","―")</f>
        <v>―</v>
      </c>
      <c r="M13" s="84"/>
      <c r="N13" s="85"/>
      <c r="O13" s="1"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39"/>
      <c r="V13" s="1"/>
      <c r="W13" s="1"/>
      <c r="X13" s="1"/>
      <c r="Y13" s="1"/>
      <c r="Z13" s="1"/>
      <c r="AA13" s="1"/>
      <c r="AB13" s="1"/>
      <c r="AC13" s="40"/>
    </row>
    <row r="14" spans="1:29" ht="42" customHeight="1" x14ac:dyDescent="0.4">
      <c r="A14" s="7" t="s">
        <v>30</v>
      </c>
      <c r="B14" s="12" t="s">
        <v>34</v>
      </c>
      <c r="C14" s="17"/>
      <c r="D14" s="17"/>
      <c r="E14" s="17"/>
      <c r="F14" s="17"/>
      <c r="G14" s="17"/>
      <c r="H14" s="17"/>
      <c r="I14" s="17"/>
      <c r="J14" s="25"/>
      <c r="K14" s="27"/>
      <c r="L14" s="31"/>
      <c r="M14" s="84"/>
      <c r="N14" s="85"/>
      <c r="O14" s="1"/>
      <c r="U14" s="39"/>
      <c r="V14" s="1"/>
      <c r="W14" s="1"/>
      <c r="X14" s="1"/>
      <c r="Y14" s="1"/>
      <c r="Z14" s="1"/>
      <c r="AA14" s="1"/>
      <c r="AB14" s="1"/>
      <c r="AC14" s="40"/>
    </row>
    <row r="15" spans="1:29" ht="42" customHeight="1" x14ac:dyDescent="0.4">
      <c r="A15" s="86"/>
      <c r="B15" s="87"/>
      <c r="C15" s="16">
        <f>I11+1</f>
        <v>45054</v>
      </c>
      <c r="D15" s="16">
        <f>C15+1</f>
        <v>45055</v>
      </c>
      <c r="E15" s="16">
        <f>D15+1</f>
        <v>45056</v>
      </c>
      <c r="F15" s="16">
        <f>E15+1</f>
        <v>45057</v>
      </c>
      <c r="G15" s="16">
        <f>F15+1</f>
        <v>45058</v>
      </c>
      <c r="H15" s="111">
        <f>G15+1</f>
        <v>45059</v>
      </c>
      <c r="I15" s="35">
        <f>H15+1</f>
        <v>45060</v>
      </c>
      <c r="J15" s="88"/>
      <c r="K15" s="89"/>
      <c r="L15" s="90"/>
      <c r="M15" s="84"/>
      <c r="N15" s="85"/>
      <c r="O15" s="1"/>
      <c r="U15" s="39"/>
      <c r="V15" s="16">
        <f>AB11+1</f>
        <v>45054</v>
      </c>
      <c r="W15" s="16">
        <f>V15+1</f>
        <v>45055</v>
      </c>
      <c r="X15" s="16">
        <f t="shared" ref="X15:AA15" si="2">W15+1</f>
        <v>45056</v>
      </c>
      <c r="Y15" s="16">
        <f t="shared" si="2"/>
        <v>45057</v>
      </c>
      <c r="Z15" s="16">
        <f t="shared" si="2"/>
        <v>45058</v>
      </c>
      <c r="AA15" s="43">
        <f t="shared" si="2"/>
        <v>45059</v>
      </c>
      <c r="AB15" s="35">
        <f>AA15+1</f>
        <v>45060</v>
      </c>
      <c r="AC15" s="40"/>
    </row>
    <row r="16" spans="1:29" ht="42" customHeight="1" x14ac:dyDescent="0.4">
      <c r="A16" s="91" t="s">
        <v>65</v>
      </c>
      <c r="B16" s="92"/>
      <c r="C16" s="17"/>
      <c r="D16" s="17"/>
      <c r="E16" s="17"/>
      <c r="F16" s="17"/>
      <c r="G16" s="17"/>
      <c r="H16" s="17"/>
      <c r="I16" s="17"/>
      <c r="J16" s="32"/>
      <c r="K16" s="26"/>
      <c r="M16" s="84"/>
      <c r="N16" s="85"/>
      <c r="O16" s="1"/>
      <c r="U16" s="39"/>
      <c r="V16" s="17">
        <f>C17+C18</f>
        <v>0</v>
      </c>
      <c r="W16" s="17">
        <f>D17+D18</f>
        <v>0</v>
      </c>
      <c r="X16" s="17">
        <f>E17+E18</f>
        <v>0</v>
      </c>
      <c r="Y16" s="17">
        <f t="shared" ref="Y16:AB16" si="3">F17+F18</f>
        <v>0</v>
      </c>
      <c r="Z16" s="17">
        <f t="shared" si="3"/>
        <v>0</v>
      </c>
      <c r="AA16" s="17">
        <f t="shared" si="3"/>
        <v>0</v>
      </c>
      <c r="AB16" s="17">
        <f t="shared" si="3"/>
        <v>0</v>
      </c>
      <c r="AC16" s="40"/>
    </row>
    <row r="17" spans="1:29" ht="42" customHeight="1" x14ac:dyDescent="0.4">
      <c r="A17" s="7" t="s">
        <v>30</v>
      </c>
      <c r="B17" s="12" t="s">
        <v>33</v>
      </c>
      <c r="C17" s="17"/>
      <c r="D17" s="17"/>
      <c r="E17" s="17"/>
      <c r="F17" s="17"/>
      <c r="G17" s="17"/>
      <c r="H17" s="17"/>
      <c r="I17" s="17"/>
      <c r="J17" s="28">
        <f>SUM(C17:I18)</f>
        <v>0</v>
      </c>
      <c r="K17" s="29" t="str">
        <f>IF(J17&lt;100,"100回未満",IF(J17&gt;99,"100回以上"))</f>
        <v>100回未満</v>
      </c>
      <c r="L17" s="30" t="str">
        <f>IF(COUNTIF(C16:I16,"○")&gt;0,"実施","―")</f>
        <v>―</v>
      </c>
      <c r="M17" s="84"/>
      <c r="N17" s="85"/>
      <c r="O17" s="1"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39"/>
      <c r="V17" s="1"/>
      <c r="W17" s="1"/>
      <c r="X17" s="1"/>
      <c r="Y17" s="1"/>
      <c r="Z17" s="1"/>
      <c r="AA17" s="1"/>
      <c r="AB17" s="1"/>
      <c r="AC17" s="40"/>
    </row>
    <row r="18" spans="1:29" ht="42" customHeight="1" x14ac:dyDescent="0.4">
      <c r="A18" s="7" t="s">
        <v>30</v>
      </c>
      <c r="B18" s="12" t="s">
        <v>34</v>
      </c>
      <c r="C18" s="17"/>
      <c r="D18" s="17"/>
      <c r="E18" s="17"/>
      <c r="F18" s="17"/>
      <c r="G18" s="17"/>
      <c r="H18" s="17"/>
      <c r="I18" s="17"/>
      <c r="J18" s="25"/>
      <c r="K18" s="27"/>
      <c r="L18" s="31"/>
      <c r="M18" s="84"/>
      <c r="N18" s="85"/>
      <c r="O18" s="1"/>
      <c r="U18" s="39"/>
      <c r="V18" s="1"/>
      <c r="W18" s="1"/>
      <c r="X18" s="1"/>
      <c r="Y18" s="1"/>
      <c r="Z18" s="1"/>
      <c r="AA18" s="1"/>
      <c r="AB18" s="1"/>
      <c r="AC18" s="40"/>
    </row>
    <row r="19" spans="1:29" ht="42" customHeight="1" x14ac:dyDescent="0.4">
      <c r="A19" s="86"/>
      <c r="B19" s="87"/>
      <c r="C19" s="16">
        <f>I15+1</f>
        <v>45061</v>
      </c>
      <c r="D19" s="16">
        <f>C19+1</f>
        <v>45062</v>
      </c>
      <c r="E19" s="16">
        <f>D19+1</f>
        <v>45063</v>
      </c>
      <c r="F19" s="16">
        <f>E19+1</f>
        <v>45064</v>
      </c>
      <c r="G19" s="16">
        <f>F19+1</f>
        <v>45065</v>
      </c>
      <c r="H19" s="111">
        <f>G19+1</f>
        <v>45066</v>
      </c>
      <c r="I19" s="35">
        <f>H19+1</f>
        <v>45067</v>
      </c>
      <c r="J19" s="88"/>
      <c r="K19" s="89"/>
      <c r="L19" s="90"/>
      <c r="M19" s="84"/>
      <c r="N19" s="85"/>
      <c r="O19" s="1"/>
      <c r="U19" s="39"/>
      <c r="V19" s="16">
        <f>AB15+1</f>
        <v>45061</v>
      </c>
      <c r="W19" s="16">
        <f>V19+1</f>
        <v>45062</v>
      </c>
      <c r="X19" s="16">
        <f t="shared" ref="X19:AA19" si="4">W19+1</f>
        <v>45063</v>
      </c>
      <c r="Y19" s="16">
        <f t="shared" si="4"/>
        <v>45064</v>
      </c>
      <c r="Z19" s="16">
        <f t="shared" si="4"/>
        <v>45065</v>
      </c>
      <c r="AA19" s="43">
        <f t="shared" si="4"/>
        <v>45066</v>
      </c>
      <c r="AB19" s="35">
        <f>AA19+1</f>
        <v>45067</v>
      </c>
      <c r="AC19" s="40"/>
    </row>
    <row r="20" spans="1:29" ht="42" customHeight="1" x14ac:dyDescent="0.4">
      <c r="A20" s="91" t="s">
        <v>65</v>
      </c>
      <c r="B20" s="92"/>
      <c r="C20" s="17"/>
      <c r="D20" s="17"/>
      <c r="E20" s="17"/>
      <c r="F20" s="17"/>
      <c r="G20" s="17"/>
      <c r="H20" s="17"/>
      <c r="I20" s="17"/>
      <c r="J20" s="32"/>
      <c r="K20" s="26"/>
      <c r="M20" s="84"/>
      <c r="N20" s="85"/>
      <c r="O20" s="1"/>
      <c r="U20" s="39"/>
      <c r="V20" s="17">
        <f t="shared" ref="V20:AA20" si="5">C21+C22</f>
        <v>0</v>
      </c>
      <c r="W20" s="17">
        <f t="shared" si="5"/>
        <v>0</v>
      </c>
      <c r="X20" s="17">
        <f t="shared" si="5"/>
        <v>0</v>
      </c>
      <c r="Y20" s="17">
        <f t="shared" si="5"/>
        <v>0</v>
      </c>
      <c r="Z20" s="17">
        <f t="shared" si="5"/>
        <v>0</v>
      </c>
      <c r="AA20" s="17">
        <f t="shared" si="5"/>
        <v>0</v>
      </c>
      <c r="AB20" s="17">
        <f>I21+I22</f>
        <v>0</v>
      </c>
      <c r="AC20" s="40"/>
    </row>
    <row r="21" spans="1:29" ht="42" customHeight="1" x14ac:dyDescent="0.4">
      <c r="A21" s="7" t="s">
        <v>30</v>
      </c>
      <c r="B21" s="12" t="s">
        <v>33</v>
      </c>
      <c r="C21" s="17"/>
      <c r="D21" s="17"/>
      <c r="E21" s="17"/>
      <c r="F21" s="17"/>
      <c r="G21" s="17"/>
      <c r="H21" s="17"/>
      <c r="I21" s="17"/>
      <c r="J21" s="28">
        <f>SUM(C21:I22)</f>
        <v>0</v>
      </c>
      <c r="K21" s="29" t="str">
        <f>IF(J21&lt;100,"100回未満",IF(J21&gt;99,"100回以上"))</f>
        <v>100回未満</v>
      </c>
      <c r="L21" s="30" t="str">
        <f>IF(COUNTIF(C20:I20,"○")&gt;0,"実施","―")</f>
        <v>―</v>
      </c>
      <c r="M21" s="84"/>
      <c r="N21" s="85"/>
      <c r="O21" s="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39"/>
      <c r="V21" s="1"/>
      <c r="W21" s="1"/>
      <c r="X21" s="1"/>
      <c r="Y21" s="1"/>
      <c r="Z21" s="1"/>
      <c r="AA21" s="1"/>
      <c r="AB21" s="1"/>
      <c r="AC21" s="40"/>
    </row>
    <row r="22" spans="1:29" ht="42" customHeight="1" x14ac:dyDescent="0.4">
      <c r="A22" s="7" t="s">
        <v>30</v>
      </c>
      <c r="B22" s="12" t="s">
        <v>34</v>
      </c>
      <c r="C22" s="17"/>
      <c r="D22" s="17"/>
      <c r="E22" s="17"/>
      <c r="F22" s="17"/>
      <c r="G22" s="17"/>
      <c r="H22" s="17"/>
      <c r="I22" s="17"/>
      <c r="J22" s="25"/>
      <c r="K22" s="27"/>
      <c r="L22" s="31"/>
      <c r="M22" s="84"/>
      <c r="N22" s="85"/>
      <c r="O22" s="1"/>
      <c r="U22" s="39"/>
      <c r="V22" s="1"/>
      <c r="W22" s="1"/>
      <c r="X22" s="1"/>
      <c r="Y22" s="1"/>
      <c r="Z22" s="1"/>
      <c r="AA22" s="1"/>
      <c r="AB22" s="1"/>
      <c r="AC22" s="40"/>
    </row>
    <row r="23" spans="1:29" ht="42" customHeight="1" x14ac:dyDescent="0.4">
      <c r="A23" s="86"/>
      <c r="B23" s="87"/>
      <c r="C23" s="16">
        <f>I19+1</f>
        <v>45068</v>
      </c>
      <c r="D23" s="16">
        <f>C23+1</f>
        <v>45069</v>
      </c>
      <c r="E23" s="16">
        <f>D23+1</f>
        <v>45070</v>
      </c>
      <c r="F23" s="16">
        <f>E23+1</f>
        <v>45071</v>
      </c>
      <c r="G23" s="16">
        <f>F23+1</f>
        <v>45072</v>
      </c>
      <c r="H23" s="111">
        <f>G23+1</f>
        <v>45073</v>
      </c>
      <c r="I23" s="35">
        <f>H23+1</f>
        <v>45074</v>
      </c>
      <c r="J23" s="88"/>
      <c r="K23" s="89"/>
      <c r="L23" s="90"/>
      <c r="M23" s="84"/>
      <c r="N23" s="85"/>
      <c r="O23" s="1"/>
      <c r="U23" s="39"/>
      <c r="V23" s="16">
        <f>AB19+1</f>
        <v>45068</v>
      </c>
      <c r="W23" s="16">
        <f>V23+1</f>
        <v>45069</v>
      </c>
      <c r="X23" s="16">
        <f t="shared" ref="X23:AA23" si="6">W23+1</f>
        <v>45070</v>
      </c>
      <c r="Y23" s="16">
        <f t="shared" si="6"/>
        <v>45071</v>
      </c>
      <c r="Z23" s="16">
        <f t="shared" si="6"/>
        <v>45072</v>
      </c>
      <c r="AA23" s="43">
        <f t="shared" si="6"/>
        <v>45073</v>
      </c>
      <c r="AB23" s="35">
        <f>AA23+1</f>
        <v>45074</v>
      </c>
      <c r="AC23" s="40"/>
    </row>
    <row r="24" spans="1:29" ht="42" customHeight="1" x14ac:dyDescent="0.4">
      <c r="A24" s="91" t="s">
        <v>65</v>
      </c>
      <c r="B24" s="92"/>
      <c r="C24" s="17"/>
      <c r="D24" s="17"/>
      <c r="E24" s="17"/>
      <c r="F24" s="17"/>
      <c r="G24" s="17"/>
      <c r="H24" s="17"/>
      <c r="I24" s="17"/>
      <c r="J24" s="32"/>
      <c r="K24" s="26"/>
      <c r="M24" s="84"/>
      <c r="N24" s="85"/>
      <c r="O24" s="1"/>
      <c r="U24" s="39"/>
      <c r="V24" s="17">
        <f t="shared" ref="V24:AA24" si="7">C25+C26</f>
        <v>0</v>
      </c>
      <c r="W24" s="17">
        <f t="shared" si="7"/>
        <v>0</v>
      </c>
      <c r="X24" s="17">
        <f t="shared" si="7"/>
        <v>0</v>
      </c>
      <c r="Y24" s="17">
        <f t="shared" si="7"/>
        <v>0</v>
      </c>
      <c r="Z24" s="17">
        <f t="shared" si="7"/>
        <v>0</v>
      </c>
      <c r="AA24" s="17">
        <f t="shared" si="7"/>
        <v>0</v>
      </c>
      <c r="AB24" s="17">
        <f>I25+I26</f>
        <v>0</v>
      </c>
      <c r="AC24" s="40"/>
    </row>
    <row r="25" spans="1:29" ht="42" customHeight="1" x14ac:dyDescent="0.4">
      <c r="A25" s="7" t="s">
        <v>30</v>
      </c>
      <c r="B25" s="12" t="s">
        <v>33</v>
      </c>
      <c r="C25" s="17"/>
      <c r="D25" s="17"/>
      <c r="E25" s="17"/>
      <c r="F25" s="17"/>
      <c r="G25" s="17"/>
      <c r="H25" s="17"/>
      <c r="I25" s="17"/>
      <c r="J25" s="28">
        <f>SUM(C25:I26)</f>
        <v>0</v>
      </c>
      <c r="K25" s="29" t="str">
        <f>IF(J25&lt;100,"100回未満",IF(J25&gt;99,"100回以上"))</f>
        <v>100回未満</v>
      </c>
      <c r="L25" s="30" t="str">
        <f>IF(COUNTIF(C24:I24,"○")&gt;0,"実施","―")</f>
        <v>―</v>
      </c>
      <c r="M25" s="84"/>
      <c r="N25" s="85"/>
      <c r="O25" s="1"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39"/>
      <c r="V25" s="1"/>
      <c r="W25" s="1"/>
      <c r="X25" s="1"/>
      <c r="Y25" s="1"/>
      <c r="Z25" s="1"/>
      <c r="AA25" s="1"/>
      <c r="AB25" s="1"/>
      <c r="AC25" s="40"/>
    </row>
    <row r="26" spans="1:29" ht="42" customHeight="1" x14ac:dyDescent="0.4">
      <c r="A26" s="7" t="s">
        <v>30</v>
      </c>
      <c r="B26" s="12" t="s">
        <v>34</v>
      </c>
      <c r="C26" s="17"/>
      <c r="D26" s="17"/>
      <c r="E26" s="17"/>
      <c r="F26" s="17"/>
      <c r="G26" s="17"/>
      <c r="H26" s="17"/>
      <c r="I26" s="17"/>
      <c r="J26" s="25"/>
      <c r="K26" s="27"/>
      <c r="L26" s="31"/>
      <c r="M26" s="84"/>
      <c r="N26" s="85"/>
      <c r="O26" s="1"/>
      <c r="U26" s="39"/>
      <c r="V26" s="1"/>
      <c r="W26" s="1"/>
      <c r="X26" s="1"/>
      <c r="Y26" s="1"/>
      <c r="Z26" s="1"/>
      <c r="AA26" s="1"/>
      <c r="AB26" s="1"/>
      <c r="AC26" s="40"/>
    </row>
    <row r="27" spans="1:29" ht="42" customHeight="1" x14ac:dyDescent="0.4">
      <c r="A27" s="86"/>
      <c r="B27" s="87"/>
      <c r="C27" s="16">
        <f>I23+1</f>
        <v>45075</v>
      </c>
      <c r="D27" s="16">
        <f>C27+1</f>
        <v>45076</v>
      </c>
      <c r="E27" s="16">
        <f>D27+1</f>
        <v>45077</v>
      </c>
      <c r="F27" s="16">
        <v>45078</v>
      </c>
      <c r="G27" s="16">
        <f>F27+1</f>
        <v>45079</v>
      </c>
      <c r="H27" s="111">
        <f>G27+1</f>
        <v>45080</v>
      </c>
      <c r="I27" s="35">
        <f>H27+1</f>
        <v>45081</v>
      </c>
      <c r="J27" s="88"/>
      <c r="K27" s="89"/>
      <c r="L27" s="90"/>
      <c r="M27" s="84"/>
      <c r="N27" s="85"/>
      <c r="O27" s="1"/>
      <c r="U27" s="39"/>
      <c r="V27" s="16">
        <f>AB23+1</f>
        <v>45075</v>
      </c>
      <c r="W27" s="16">
        <f>V27+1</f>
        <v>45076</v>
      </c>
      <c r="X27" s="16">
        <f t="shared" ref="X27:AA27" si="8">W27+1</f>
        <v>45077</v>
      </c>
      <c r="Y27" s="16">
        <f t="shared" si="8"/>
        <v>45078</v>
      </c>
      <c r="Z27" s="16">
        <f t="shared" si="8"/>
        <v>45079</v>
      </c>
      <c r="AA27" s="43">
        <f t="shared" si="8"/>
        <v>45080</v>
      </c>
      <c r="AB27" s="35">
        <f>AA27+1</f>
        <v>45081</v>
      </c>
      <c r="AC27" s="40"/>
    </row>
    <row r="28" spans="1:29" ht="42" customHeight="1" x14ac:dyDescent="0.4">
      <c r="A28" s="91" t="s">
        <v>65</v>
      </c>
      <c r="B28" s="92"/>
      <c r="C28" s="17"/>
      <c r="D28" s="17"/>
      <c r="E28" s="17"/>
      <c r="F28" s="17"/>
      <c r="G28" s="17"/>
      <c r="H28" s="17"/>
      <c r="I28" s="17"/>
      <c r="J28" s="32"/>
      <c r="K28" s="26"/>
      <c r="M28" s="84"/>
      <c r="N28" s="85"/>
      <c r="O28" s="1"/>
      <c r="U28" s="39"/>
      <c r="V28" s="17">
        <f t="shared" ref="V28:AA28" si="9">C29+C30</f>
        <v>0</v>
      </c>
      <c r="W28" s="17">
        <f t="shared" si="9"/>
        <v>0</v>
      </c>
      <c r="X28" s="17">
        <f t="shared" si="9"/>
        <v>0</v>
      </c>
      <c r="Y28" s="17">
        <f t="shared" si="9"/>
        <v>0</v>
      </c>
      <c r="Z28" s="17">
        <f t="shared" si="9"/>
        <v>0</v>
      </c>
      <c r="AA28" s="17">
        <f t="shared" si="9"/>
        <v>0</v>
      </c>
      <c r="AB28" s="17">
        <f>I29+I30</f>
        <v>0</v>
      </c>
      <c r="AC28" s="40"/>
    </row>
    <row r="29" spans="1:29" ht="42" customHeight="1" x14ac:dyDescent="0.4">
      <c r="A29" s="7" t="s">
        <v>30</v>
      </c>
      <c r="B29" s="12" t="s">
        <v>33</v>
      </c>
      <c r="C29" s="17"/>
      <c r="D29" s="17"/>
      <c r="E29" s="17"/>
      <c r="F29" s="17"/>
      <c r="G29" s="17"/>
      <c r="H29" s="17"/>
      <c r="I29" s="17"/>
      <c r="J29" s="28">
        <f>SUM(C29:I30)</f>
        <v>0</v>
      </c>
      <c r="K29" s="29" t="str">
        <f>IF(J29&lt;100,"100回未満",IF(J29&gt;99,"100回以上"))</f>
        <v>100回未満</v>
      </c>
      <c r="L29" s="30" t="str">
        <f>IF(COUNTIF(C28:I28,"○")&gt;0,"実施","―")</f>
        <v>―</v>
      </c>
      <c r="M29" s="84"/>
      <c r="N29" s="85"/>
      <c r="O29" s="1"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39"/>
      <c r="V29" s="1"/>
      <c r="W29" s="1"/>
      <c r="X29" s="1"/>
      <c r="Y29" s="1"/>
      <c r="Z29" s="1"/>
      <c r="AA29" s="1"/>
      <c r="AB29" s="1"/>
      <c r="AC29" s="40"/>
    </row>
    <row r="30" spans="1:29" ht="42" customHeight="1" x14ac:dyDescent="0.4">
      <c r="A30" s="7" t="s">
        <v>30</v>
      </c>
      <c r="B30" s="12" t="s">
        <v>34</v>
      </c>
      <c r="C30" s="17"/>
      <c r="D30" s="17"/>
      <c r="E30" s="17"/>
      <c r="F30" s="34"/>
      <c r="G30" s="17"/>
      <c r="H30" s="17"/>
      <c r="I30" s="17"/>
      <c r="J30" s="25"/>
      <c r="K30" s="27"/>
      <c r="L30" s="31"/>
      <c r="M30" s="84"/>
      <c r="N30" s="85"/>
      <c r="O30" s="1"/>
      <c r="U30" s="39"/>
      <c r="V30" s="1"/>
      <c r="W30" s="1"/>
      <c r="X30" s="1"/>
      <c r="Y30" s="1"/>
      <c r="Z30" s="1"/>
      <c r="AA30" s="1"/>
      <c r="AB30" s="1"/>
      <c r="AC30" s="40"/>
    </row>
    <row r="31" spans="1:29" ht="42" customHeight="1" x14ac:dyDescent="0.4">
      <c r="A31" s="86"/>
      <c r="B31" s="87"/>
      <c r="C31" s="16">
        <f>I27+1</f>
        <v>45082</v>
      </c>
      <c r="D31" s="16">
        <f>C31+1</f>
        <v>45083</v>
      </c>
      <c r="E31" s="16">
        <f>D31+1</f>
        <v>45084</v>
      </c>
      <c r="F31" s="16">
        <f>E31+1</f>
        <v>45085</v>
      </c>
      <c r="G31" s="16">
        <f>F31+1</f>
        <v>45086</v>
      </c>
      <c r="H31" s="111">
        <f>G31+1</f>
        <v>45087</v>
      </c>
      <c r="I31" s="35">
        <f>H31+1</f>
        <v>45088</v>
      </c>
      <c r="J31" s="88"/>
      <c r="K31" s="89"/>
      <c r="L31" s="90"/>
      <c r="M31" s="84"/>
      <c r="N31" s="85"/>
      <c r="O31" s="1"/>
      <c r="U31" s="39"/>
      <c r="V31" s="16">
        <f>AB27+1</f>
        <v>45082</v>
      </c>
      <c r="W31" s="16">
        <f>V31+1</f>
        <v>45083</v>
      </c>
      <c r="X31" s="16">
        <f t="shared" ref="X31:AA31" si="10">W31+1</f>
        <v>45084</v>
      </c>
      <c r="Y31" s="16">
        <f t="shared" si="10"/>
        <v>45085</v>
      </c>
      <c r="Z31" s="16">
        <f t="shared" si="10"/>
        <v>45086</v>
      </c>
      <c r="AA31" s="43">
        <f t="shared" si="10"/>
        <v>45087</v>
      </c>
      <c r="AB31" s="35">
        <f>AA31+1</f>
        <v>45088</v>
      </c>
      <c r="AC31" s="40"/>
    </row>
    <row r="32" spans="1:29" ht="42" customHeight="1" x14ac:dyDescent="0.4">
      <c r="A32" s="91" t="s">
        <v>65</v>
      </c>
      <c r="B32" s="92"/>
      <c r="C32" s="17"/>
      <c r="D32" s="17"/>
      <c r="E32" s="17"/>
      <c r="F32" s="17"/>
      <c r="G32" s="17"/>
      <c r="H32" s="17"/>
      <c r="I32" s="17"/>
      <c r="J32" s="32"/>
      <c r="K32" s="26"/>
      <c r="M32" s="84"/>
      <c r="N32" s="85"/>
      <c r="O32" s="1"/>
      <c r="U32" s="39"/>
      <c r="V32" s="17">
        <f t="shared" ref="V32:AA32" si="11">C33+C34</f>
        <v>0</v>
      </c>
      <c r="W32" s="17">
        <f t="shared" si="11"/>
        <v>0</v>
      </c>
      <c r="X32" s="17">
        <f t="shared" si="11"/>
        <v>0</v>
      </c>
      <c r="Y32" s="17">
        <f t="shared" si="11"/>
        <v>0</v>
      </c>
      <c r="Z32" s="17">
        <f t="shared" si="11"/>
        <v>0</v>
      </c>
      <c r="AA32" s="17">
        <f t="shared" si="11"/>
        <v>0</v>
      </c>
      <c r="AB32" s="17">
        <f>I33+I34</f>
        <v>0</v>
      </c>
      <c r="AC32" s="40"/>
    </row>
    <row r="33" spans="1:29" ht="42" customHeight="1" x14ac:dyDescent="0.4">
      <c r="A33" s="7" t="s">
        <v>30</v>
      </c>
      <c r="B33" s="12" t="s">
        <v>33</v>
      </c>
      <c r="C33" s="17"/>
      <c r="D33" s="17"/>
      <c r="E33" s="17"/>
      <c r="F33" s="17"/>
      <c r="G33" s="17"/>
      <c r="H33" s="17"/>
      <c r="I33" s="17"/>
      <c r="J33" s="28">
        <f>SUM(C33:I34)</f>
        <v>0</v>
      </c>
      <c r="K33" s="29" t="str">
        <f>IF(J33&lt;100,"100回未満",IF(J33&gt;99,"100回以上"))</f>
        <v>100回未満</v>
      </c>
      <c r="L33" s="30" t="str">
        <f>IF(COUNTIF(C32:I32,"○")&gt;0,"実施","―")</f>
        <v>―</v>
      </c>
      <c r="M33" s="84"/>
      <c r="N33" s="85"/>
      <c r="O33" s="1"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39"/>
      <c r="V33" s="1"/>
      <c r="W33" s="1"/>
      <c r="X33" s="1"/>
      <c r="Y33" s="1"/>
      <c r="Z33" s="1"/>
      <c r="AA33" s="1"/>
      <c r="AB33" s="1"/>
      <c r="AC33" s="40"/>
    </row>
    <row r="34" spans="1:29" ht="42" customHeight="1" x14ac:dyDescent="0.4">
      <c r="A34" s="7" t="s">
        <v>30</v>
      </c>
      <c r="B34" s="12" t="s">
        <v>34</v>
      </c>
      <c r="C34" s="17"/>
      <c r="D34" s="17"/>
      <c r="E34" s="17"/>
      <c r="F34" s="17"/>
      <c r="G34" s="17"/>
      <c r="H34" s="17"/>
      <c r="I34" s="17"/>
      <c r="J34" s="25"/>
      <c r="K34" s="27"/>
      <c r="L34" s="31"/>
      <c r="M34" s="84"/>
      <c r="N34" s="85"/>
      <c r="O34" s="1"/>
      <c r="U34" s="39"/>
      <c r="V34" s="1"/>
      <c r="W34" s="1"/>
      <c r="X34" s="1"/>
      <c r="Y34" s="1"/>
      <c r="Z34" s="1"/>
      <c r="AA34" s="1"/>
      <c r="AB34" s="1"/>
      <c r="AC34" s="40"/>
    </row>
    <row r="35" spans="1:29" ht="42" customHeight="1" x14ac:dyDescent="0.4">
      <c r="A35" s="86"/>
      <c r="B35" s="87"/>
      <c r="C35" s="16">
        <f>I31+1</f>
        <v>45089</v>
      </c>
      <c r="D35" s="16">
        <f>C35+1</f>
        <v>45090</v>
      </c>
      <c r="E35" s="16">
        <f>D35+1</f>
        <v>45091</v>
      </c>
      <c r="F35" s="16">
        <f>E35+1</f>
        <v>45092</v>
      </c>
      <c r="G35" s="16">
        <f>F35+1</f>
        <v>45093</v>
      </c>
      <c r="H35" s="111">
        <f>G35+1</f>
        <v>45094</v>
      </c>
      <c r="I35" s="35">
        <f>H35+1</f>
        <v>45095</v>
      </c>
      <c r="J35" s="88"/>
      <c r="K35" s="89"/>
      <c r="L35" s="90"/>
      <c r="M35" s="84"/>
      <c r="N35" s="85"/>
      <c r="O35" s="1"/>
      <c r="U35" s="39"/>
      <c r="V35" s="16">
        <f>AB31+1</f>
        <v>45089</v>
      </c>
      <c r="W35" s="16">
        <f>V35+1</f>
        <v>45090</v>
      </c>
      <c r="X35" s="16">
        <f t="shared" ref="X35:AA35" si="12">W35+1</f>
        <v>45091</v>
      </c>
      <c r="Y35" s="16">
        <f t="shared" si="12"/>
        <v>45092</v>
      </c>
      <c r="Z35" s="16">
        <f t="shared" si="12"/>
        <v>45093</v>
      </c>
      <c r="AA35" s="43">
        <f t="shared" si="12"/>
        <v>45094</v>
      </c>
      <c r="AB35" s="35">
        <f>AA35+1</f>
        <v>45095</v>
      </c>
      <c r="AC35" s="40"/>
    </row>
    <row r="36" spans="1:29" ht="42" customHeight="1" x14ac:dyDescent="0.4">
      <c r="A36" s="91" t="s">
        <v>65</v>
      </c>
      <c r="B36" s="92"/>
      <c r="C36" s="17"/>
      <c r="D36" s="17"/>
      <c r="E36" s="17"/>
      <c r="F36" s="17"/>
      <c r="G36" s="17"/>
      <c r="H36" s="17"/>
      <c r="I36" s="17"/>
      <c r="J36" s="32"/>
      <c r="K36" s="26"/>
      <c r="M36" s="84"/>
      <c r="N36" s="85"/>
      <c r="O36" s="1"/>
      <c r="U36" s="39"/>
      <c r="V36" s="17">
        <f t="shared" ref="V36:AA36" si="13">C37+C38</f>
        <v>0</v>
      </c>
      <c r="W36" s="17">
        <f t="shared" si="13"/>
        <v>0</v>
      </c>
      <c r="X36" s="17">
        <f t="shared" si="13"/>
        <v>0</v>
      </c>
      <c r="Y36" s="17">
        <f t="shared" si="13"/>
        <v>0</v>
      </c>
      <c r="Z36" s="17">
        <f t="shared" si="13"/>
        <v>0</v>
      </c>
      <c r="AA36" s="17">
        <f t="shared" si="13"/>
        <v>0</v>
      </c>
      <c r="AB36" s="17">
        <f>I37+I38</f>
        <v>0</v>
      </c>
      <c r="AC36" s="40"/>
    </row>
    <row r="37" spans="1:29" ht="42" customHeight="1" x14ac:dyDescent="0.4">
      <c r="A37" s="7" t="s">
        <v>30</v>
      </c>
      <c r="B37" s="12" t="s">
        <v>33</v>
      </c>
      <c r="C37" s="17"/>
      <c r="D37" s="17"/>
      <c r="E37" s="17"/>
      <c r="F37" s="17"/>
      <c r="G37" s="17"/>
      <c r="H37" s="17"/>
      <c r="I37" s="17"/>
      <c r="J37" s="28">
        <f>SUM(C37:I38)</f>
        <v>0</v>
      </c>
      <c r="K37" s="29" t="str">
        <f>IF(J37&lt;100,"100回未満",IF(J37&gt;99,"100回以上"))</f>
        <v>100回未満</v>
      </c>
      <c r="L37" s="30" t="str">
        <f>IF(COUNTIF(C36:I36,"○")&gt;0,"実施","―")</f>
        <v>―</v>
      </c>
      <c r="M37" s="84"/>
      <c r="N37" s="85"/>
      <c r="O37" s="1"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39"/>
      <c r="V37" s="1"/>
      <c r="W37" s="1"/>
      <c r="X37" s="1"/>
      <c r="Y37" s="1"/>
      <c r="Z37" s="1"/>
      <c r="AA37" s="1"/>
      <c r="AB37" s="1"/>
      <c r="AC37" s="40"/>
    </row>
    <row r="38" spans="1:29" ht="42" customHeight="1" x14ac:dyDescent="0.4">
      <c r="A38" s="7" t="s">
        <v>30</v>
      </c>
      <c r="B38" s="12" t="s">
        <v>34</v>
      </c>
      <c r="C38" s="17"/>
      <c r="D38" s="17"/>
      <c r="E38" s="17"/>
      <c r="F38" s="17"/>
      <c r="G38" s="17"/>
      <c r="H38" s="17"/>
      <c r="I38" s="17"/>
      <c r="J38" s="25"/>
      <c r="K38" s="27"/>
      <c r="L38" s="31"/>
      <c r="M38" s="84"/>
      <c r="N38" s="85"/>
      <c r="O38" s="1"/>
      <c r="U38" s="39"/>
      <c r="V38" s="1"/>
      <c r="W38" s="1"/>
      <c r="X38" s="1"/>
      <c r="Y38" s="1"/>
      <c r="Z38" s="1"/>
      <c r="AA38" s="1"/>
      <c r="AB38" s="1"/>
      <c r="AC38" s="40"/>
    </row>
    <row r="39" spans="1:29" ht="42" customHeight="1" x14ac:dyDescent="0.4">
      <c r="A39" s="86"/>
      <c r="B39" s="87"/>
      <c r="C39" s="16">
        <f>I35+1</f>
        <v>45096</v>
      </c>
      <c r="D39" s="16">
        <f>C39+1</f>
        <v>45097</v>
      </c>
      <c r="E39" s="16">
        <f>D39+1</f>
        <v>45098</v>
      </c>
      <c r="F39" s="16">
        <f>E39+1</f>
        <v>45099</v>
      </c>
      <c r="G39" s="16">
        <f>F39+1</f>
        <v>45100</v>
      </c>
      <c r="H39" s="111">
        <f>G39+1</f>
        <v>45101</v>
      </c>
      <c r="I39" s="35">
        <f>H39+1</f>
        <v>45102</v>
      </c>
      <c r="J39" s="88"/>
      <c r="K39" s="89"/>
      <c r="L39" s="90"/>
      <c r="M39" s="84"/>
      <c r="N39" s="85"/>
      <c r="O39" s="1"/>
      <c r="U39" s="39"/>
      <c r="V39" s="16">
        <f>AB35+1</f>
        <v>45096</v>
      </c>
      <c r="W39" s="16">
        <f>V39+1</f>
        <v>45097</v>
      </c>
      <c r="X39" s="16">
        <f t="shared" ref="X39:AA39" si="14">W39+1</f>
        <v>45098</v>
      </c>
      <c r="Y39" s="16">
        <f t="shared" si="14"/>
        <v>45099</v>
      </c>
      <c r="Z39" s="16">
        <f t="shared" si="14"/>
        <v>45100</v>
      </c>
      <c r="AA39" s="43">
        <f t="shared" si="14"/>
        <v>45101</v>
      </c>
      <c r="AB39" s="35">
        <f>AA39+1</f>
        <v>45102</v>
      </c>
      <c r="AC39" s="40"/>
    </row>
    <row r="40" spans="1:29" ht="42" customHeight="1" x14ac:dyDescent="0.4">
      <c r="A40" s="91" t="s">
        <v>65</v>
      </c>
      <c r="B40" s="92"/>
      <c r="C40" s="17"/>
      <c r="D40" s="17"/>
      <c r="E40" s="17"/>
      <c r="F40" s="17"/>
      <c r="G40" s="17"/>
      <c r="H40" s="17"/>
      <c r="I40" s="17"/>
      <c r="J40" s="32"/>
      <c r="K40" s="26"/>
      <c r="M40" s="84"/>
      <c r="N40" s="85"/>
      <c r="O40" s="1"/>
      <c r="U40" s="39"/>
      <c r="V40" s="17">
        <f t="shared" ref="V40:Y40" si="15">C41+C42</f>
        <v>0</v>
      </c>
      <c r="W40" s="17">
        <f t="shared" si="15"/>
        <v>0</v>
      </c>
      <c r="X40" s="17">
        <f t="shared" si="15"/>
        <v>0</v>
      </c>
      <c r="Y40" s="17">
        <f t="shared" si="15"/>
        <v>0</v>
      </c>
      <c r="Z40" s="17">
        <f>G41+G42</f>
        <v>0</v>
      </c>
      <c r="AA40" s="17">
        <f t="shared" ref="AA40" si="16">H41+H42</f>
        <v>0</v>
      </c>
      <c r="AB40" s="17">
        <f>I41+I42</f>
        <v>0</v>
      </c>
      <c r="AC40" s="40"/>
    </row>
    <row r="41" spans="1:29" ht="42" customHeight="1" x14ac:dyDescent="0.4">
      <c r="A41" s="7" t="s">
        <v>30</v>
      </c>
      <c r="B41" s="12" t="s">
        <v>33</v>
      </c>
      <c r="C41" s="17"/>
      <c r="D41" s="17"/>
      <c r="E41" s="17"/>
      <c r="F41" s="17"/>
      <c r="G41" s="17"/>
      <c r="H41" s="17"/>
      <c r="I41" s="17"/>
      <c r="J41" s="28">
        <f>SUM(C41:I42)</f>
        <v>0</v>
      </c>
      <c r="K41" s="29" t="str">
        <f>IF(J41&lt;100,"100回未満",IF(J41&gt;99,"100回以上"))</f>
        <v>100回未満</v>
      </c>
      <c r="L41" s="30" t="str">
        <f>IF(COUNTIF(C40:I40,"○")&gt;0,"実施","―")</f>
        <v>―</v>
      </c>
      <c r="M41" s="84"/>
      <c r="N41" s="85"/>
      <c r="O41" s="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39"/>
      <c r="V41" s="1"/>
      <c r="W41" s="1"/>
      <c r="X41" s="1"/>
      <c r="Y41" s="1"/>
      <c r="Z41" s="1"/>
      <c r="AA41" s="1"/>
      <c r="AB41" s="1"/>
      <c r="AC41" s="40"/>
    </row>
    <row r="42" spans="1:29" ht="42" customHeight="1" x14ac:dyDescent="0.4">
      <c r="A42" s="7" t="s">
        <v>30</v>
      </c>
      <c r="B42" s="12" t="s">
        <v>34</v>
      </c>
      <c r="C42" s="17"/>
      <c r="D42" s="17"/>
      <c r="E42" s="17"/>
      <c r="F42" s="17"/>
      <c r="G42" s="17"/>
      <c r="H42" s="17"/>
      <c r="I42" s="17"/>
      <c r="J42" s="25"/>
      <c r="K42" s="27"/>
      <c r="L42" s="31"/>
      <c r="M42" s="84"/>
      <c r="N42" s="85"/>
      <c r="O42" s="1"/>
      <c r="U42" s="39"/>
      <c r="V42" s="1"/>
      <c r="W42" s="1"/>
      <c r="X42" s="1"/>
      <c r="Y42" s="1"/>
      <c r="Z42" s="1"/>
      <c r="AA42" s="1"/>
      <c r="AB42" s="1"/>
      <c r="AC42" s="40"/>
    </row>
    <row r="43" spans="1:29" ht="42" customHeight="1" x14ac:dyDescent="0.4">
      <c r="A43" s="86"/>
      <c r="B43" s="87"/>
      <c r="C43" s="16">
        <f>I39+1</f>
        <v>45103</v>
      </c>
      <c r="D43" s="16">
        <f>C43+1</f>
        <v>45104</v>
      </c>
      <c r="E43" s="16">
        <f>D43+1</f>
        <v>45105</v>
      </c>
      <c r="F43" s="16">
        <f>E43+1</f>
        <v>45106</v>
      </c>
      <c r="G43" s="16">
        <f>F43+1</f>
        <v>45107</v>
      </c>
      <c r="H43" s="111">
        <v>45108</v>
      </c>
      <c r="I43" s="35">
        <f>H43+1</f>
        <v>45109</v>
      </c>
      <c r="J43" s="88"/>
      <c r="K43" s="89"/>
      <c r="L43" s="90"/>
      <c r="M43" s="84"/>
      <c r="N43" s="85"/>
      <c r="O43" s="1"/>
      <c r="U43" s="39"/>
      <c r="V43" s="16">
        <f>AB39+1</f>
        <v>45103</v>
      </c>
      <c r="W43" s="16">
        <f>V43+1</f>
        <v>45104</v>
      </c>
      <c r="X43" s="16">
        <f t="shared" ref="X43:AA43" si="17">W43+1</f>
        <v>45105</v>
      </c>
      <c r="Y43" s="16">
        <f t="shared" si="17"/>
        <v>45106</v>
      </c>
      <c r="Z43" s="16">
        <f t="shared" si="17"/>
        <v>45107</v>
      </c>
      <c r="AA43" s="43">
        <f t="shared" si="17"/>
        <v>45108</v>
      </c>
      <c r="AB43" s="35">
        <f>AA43+1</f>
        <v>45109</v>
      </c>
      <c r="AC43" s="40"/>
    </row>
    <row r="44" spans="1:29" ht="42" customHeight="1" x14ac:dyDescent="0.4">
      <c r="A44" s="91" t="s">
        <v>65</v>
      </c>
      <c r="B44" s="92"/>
      <c r="C44" s="17"/>
      <c r="D44" s="17"/>
      <c r="E44" s="17"/>
      <c r="F44" s="17"/>
      <c r="G44" s="17"/>
      <c r="H44" s="17"/>
      <c r="I44" s="17"/>
      <c r="J44" s="32"/>
      <c r="K44" s="26"/>
      <c r="M44" s="84"/>
      <c r="N44" s="85"/>
      <c r="O44" s="1"/>
      <c r="U44" s="39"/>
      <c r="V44" s="17">
        <f t="shared" ref="V44:AA44" si="18">C45+C46</f>
        <v>0</v>
      </c>
      <c r="W44" s="17">
        <f t="shared" si="18"/>
        <v>0</v>
      </c>
      <c r="X44" s="17">
        <f t="shared" si="18"/>
        <v>0</v>
      </c>
      <c r="Y44" s="17">
        <f t="shared" si="18"/>
        <v>0</v>
      </c>
      <c r="Z44" s="17">
        <f t="shared" si="18"/>
        <v>0</v>
      </c>
      <c r="AA44" s="17">
        <f t="shared" si="18"/>
        <v>0</v>
      </c>
      <c r="AB44" s="17">
        <f>I45+I46</f>
        <v>0</v>
      </c>
      <c r="AC44" s="40"/>
    </row>
    <row r="45" spans="1:29" ht="42" customHeight="1" x14ac:dyDescent="0.4">
      <c r="A45" s="7" t="s">
        <v>30</v>
      </c>
      <c r="B45" s="12" t="s">
        <v>33</v>
      </c>
      <c r="C45" s="17"/>
      <c r="D45" s="17"/>
      <c r="E45" s="17"/>
      <c r="F45" s="17"/>
      <c r="G45" s="17"/>
      <c r="H45" s="17"/>
      <c r="I45" s="17"/>
      <c r="J45" s="28">
        <f>SUM(C45:I46)</f>
        <v>0</v>
      </c>
      <c r="K45" s="29" t="str">
        <f>IF(J45&lt;100,"100回未満",IF(J45&gt;99,"100回以上"))</f>
        <v>100回未満</v>
      </c>
      <c r="L45" s="30" t="str">
        <f>IF(COUNTIF(C44:I44,"○")&gt;0,"実施","―")</f>
        <v>―</v>
      </c>
      <c r="M45" s="84"/>
      <c r="N45" s="85"/>
      <c r="O45" s="1" t="str">
        <f>IF(J45&lt;100,IF(OR(K45="100回以上",K45="150回以上"),"エラー。接種回数と回数区分が一致しません",""),IF(J45&lt;150,IF(OR(K45="100回未満",K45="150回以上"),"エラー。接種回数と回数区分が一致しません",""),IF(K45="100回未満","エラー。接種回数と回数区分が一致しません","")))</f>
        <v/>
      </c>
      <c r="U45" s="39"/>
      <c r="V45" s="1"/>
      <c r="W45" s="1"/>
      <c r="X45" s="1"/>
      <c r="Y45" s="1"/>
      <c r="Z45" s="1"/>
      <c r="AA45" s="1"/>
      <c r="AB45" s="1"/>
      <c r="AC45" s="40"/>
    </row>
    <row r="46" spans="1:29" ht="42" customHeight="1" x14ac:dyDescent="0.4">
      <c r="A46" s="7" t="s">
        <v>30</v>
      </c>
      <c r="B46" s="12" t="s">
        <v>34</v>
      </c>
      <c r="C46" s="17"/>
      <c r="D46" s="17"/>
      <c r="E46" s="17"/>
      <c r="F46" s="17"/>
      <c r="G46" s="17"/>
      <c r="H46" s="17"/>
      <c r="I46" s="17"/>
      <c r="J46" s="25"/>
      <c r="K46" s="27"/>
      <c r="L46" s="31"/>
      <c r="M46" s="84"/>
      <c r="N46" s="85"/>
      <c r="O46" s="1"/>
      <c r="U46" s="39"/>
      <c r="V46" s="1"/>
      <c r="W46" s="1"/>
      <c r="X46" s="1"/>
      <c r="Y46" s="1"/>
      <c r="Z46" s="1"/>
      <c r="AA46" s="1"/>
      <c r="AB46" s="1"/>
      <c r="AC46" s="40"/>
    </row>
    <row r="47" spans="1:29" ht="66.75" customHeight="1" x14ac:dyDescent="0.4">
      <c r="A47" s="13"/>
      <c r="B47" s="14"/>
      <c r="C47" s="14"/>
      <c r="D47" s="14"/>
      <c r="E47" s="14"/>
      <c r="F47" s="14"/>
      <c r="G47" s="14"/>
      <c r="H47" s="14"/>
      <c r="I47" s="14"/>
      <c r="J47" s="14"/>
      <c r="K47" s="14"/>
      <c r="L47" s="14"/>
      <c r="M47" s="15"/>
      <c r="N47" s="15"/>
      <c r="O47" s="1"/>
      <c r="U47" s="39"/>
      <c r="V47" s="1"/>
      <c r="W47" s="1"/>
      <c r="X47" s="1"/>
      <c r="Y47" s="1"/>
      <c r="Z47" s="1"/>
      <c r="AA47" s="1"/>
      <c r="AB47" s="1"/>
      <c r="AC47" s="40"/>
    </row>
    <row r="48" spans="1:29" ht="63.75" customHeight="1" x14ac:dyDescent="0.4">
      <c r="A48" s="6"/>
      <c r="B48" s="6"/>
      <c r="C48" s="6"/>
      <c r="E48" s="93" t="s">
        <v>46</v>
      </c>
      <c r="F48" s="93"/>
      <c r="G48" s="93"/>
      <c r="H48" s="93"/>
      <c r="I48" s="93"/>
      <c r="J48" s="94" t="s">
        <v>75</v>
      </c>
      <c r="K48" s="95"/>
      <c r="L48" s="6"/>
      <c r="M48" s="6"/>
      <c r="N48" s="1"/>
      <c r="U48" s="39"/>
      <c r="V48" s="1"/>
      <c r="W48" s="1"/>
      <c r="X48" s="1"/>
      <c r="Y48" s="1"/>
      <c r="Z48" s="1"/>
      <c r="AA48" s="1"/>
      <c r="AB48" s="1"/>
      <c r="AC48" s="40"/>
    </row>
    <row r="49" spans="1:29" ht="27" customHeight="1" x14ac:dyDescent="0.4">
      <c r="A49" s="6"/>
      <c r="B49" s="6"/>
      <c r="C49" s="6"/>
      <c r="K49" s="6"/>
      <c r="L49" s="6"/>
      <c r="M49" s="6"/>
      <c r="N49" s="1"/>
      <c r="U49" s="39"/>
      <c r="V49" s="1"/>
      <c r="W49" s="1"/>
      <c r="X49" s="1"/>
      <c r="Y49" s="1"/>
      <c r="Z49" s="1"/>
      <c r="AA49" s="1"/>
      <c r="AB49" s="1"/>
      <c r="AC49" s="40"/>
    </row>
    <row r="50" spans="1:29" ht="44.25" customHeight="1" x14ac:dyDescent="0.4">
      <c r="A50" s="47"/>
      <c r="B50" s="47"/>
      <c r="C50" s="47"/>
      <c r="D50" s="45"/>
      <c r="E50" s="45"/>
      <c r="F50" s="45"/>
      <c r="G50" s="55"/>
      <c r="H50" s="55"/>
      <c r="I50" s="55"/>
      <c r="J50" s="56"/>
      <c r="K50" s="47"/>
      <c r="L50" s="47"/>
      <c r="M50" s="47"/>
      <c r="N50" s="72" t="s">
        <v>48</v>
      </c>
      <c r="O50" s="45"/>
      <c r="U50" s="39"/>
      <c r="V50" s="1"/>
      <c r="W50" s="1"/>
      <c r="X50" s="1"/>
      <c r="Y50" s="1"/>
      <c r="Z50" s="1"/>
      <c r="AA50" s="1"/>
      <c r="AB50" s="1"/>
      <c r="AC50" s="40"/>
    </row>
    <row r="51" spans="1:29" ht="56.25" customHeight="1" x14ac:dyDescent="0.4">
      <c r="A51" s="47"/>
      <c r="B51" s="47"/>
      <c r="C51" s="47"/>
      <c r="D51" s="45"/>
      <c r="E51" s="45"/>
      <c r="F51" s="45"/>
      <c r="G51" s="55"/>
      <c r="H51" s="55"/>
      <c r="I51" s="55"/>
      <c r="J51" s="56"/>
      <c r="K51" s="47"/>
      <c r="L51" s="47"/>
      <c r="M51" s="47"/>
      <c r="N51" s="73"/>
      <c r="O51" s="45"/>
      <c r="U51" s="39"/>
      <c r="V51" s="1"/>
      <c r="W51" s="1"/>
      <c r="X51" s="1"/>
      <c r="Y51" s="1"/>
      <c r="Z51" s="1"/>
      <c r="AA51" s="1"/>
      <c r="AB51" s="1"/>
      <c r="AC51" s="40"/>
    </row>
    <row r="52" spans="1:29" ht="32.25" customHeight="1" x14ac:dyDescent="0.4">
      <c r="A52" s="57" t="s">
        <v>37</v>
      </c>
      <c r="B52" s="57"/>
      <c r="C52" s="48"/>
      <c r="D52" s="48"/>
      <c r="E52" s="48"/>
      <c r="F52" s="48"/>
      <c r="G52" s="48"/>
      <c r="H52" s="48"/>
      <c r="I52" s="48"/>
      <c r="J52" s="48"/>
      <c r="K52" s="48"/>
      <c r="L52" s="48"/>
      <c r="M52" s="45"/>
      <c r="N52" s="48"/>
      <c r="O52" s="45"/>
      <c r="U52" s="39"/>
      <c r="V52" s="1"/>
      <c r="W52" s="1"/>
      <c r="X52" s="1"/>
      <c r="Y52" s="1"/>
      <c r="Z52" s="1"/>
      <c r="AA52" s="1"/>
      <c r="AB52" s="1"/>
      <c r="AC52" s="40"/>
    </row>
    <row r="53" spans="1:29" ht="48" customHeight="1" thickBot="1" x14ac:dyDescent="0.45">
      <c r="A53" s="57"/>
      <c r="B53" s="57"/>
      <c r="C53" s="48"/>
      <c r="D53" s="48"/>
      <c r="E53" s="48"/>
      <c r="F53" s="48"/>
      <c r="G53" s="48"/>
      <c r="H53" s="48"/>
      <c r="I53" s="48"/>
      <c r="J53" s="48"/>
      <c r="K53" s="48"/>
      <c r="L53" s="48"/>
      <c r="M53" s="45"/>
      <c r="N53" s="48"/>
      <c r="O53" s="45"/>
      <c r="U53" s="39"/>
      <c r="V53" s="1"/>
      <c r="W53" s="1"/>
      <c r="X53" s="1"/>
      <c r="Y53" s="1"/>
      <c r="Z53" s="1"/>
      <c r="AA53" s="1"/>
      <c r="AB53" s="1"/>
      <c r="AC53" s="40"/>
    </row>
    <row r="54" spans="1:29" ht="42" customHeight="1" thickBot="1" x14ac:dyDescent="0.45">
      <c r="A54" s="58" t="s">
        <v>80</v>
      </c>
      <c r="B54" s="57"/>
      <c r="C54" s="48"/>
      <c r="D54" s="48"/>
      <c r="E54" s="48"/>
      <c r="F54" s="48"/>
      <c r="G54" s="48"/>
      <c r="H54" s="48"/>
      <c r="I54" s="48"/>
      <c r="J54" s="48"/>
      <c r="K54" s="48"/>
      <c r="L54" s="48"/>
      <c r="M54" s="45"/>
      <c r="N54" s="48"/>
      <c r="O54" s="59"/>
      <c r="U54" s="39"/>
      <c r="V54" s="1"/>
      <c r="W54" s="1"/>
      <c r="X54" s="1"/>
      <c r="Y54" s="1"/>
      <c r="Z54" s="1"/>
      <c r="AA54" s="1"/>
      <c r="AB54" s="1"/>
      <c r="AC54" s="40"/>
    </row>
    <row r="55" spans="1:29" ht="46.5" customHeight="1" thickBot="1" x14ac:dyDescent="0.45">
      <c r="A55" s="57"/>
      <c r="B55" s="57"/>
      <c r="C55" s="48"/>
      <c r="D55" s="48"/>
      <c r="E55" s="48"/>
      <c r="F55" s="48"/>
      <c r="G55" s="48"/>
      <c r="H55" s="48"/>
      <c r="I55" s="48"/>
      <c r="J55" s="48"/>
      <c r="K55" s="48"/>
      <c r="L55" s="48"/>
      <c r="M55" s="45"/>
      <c r="N55" s="48"/>
      <c r="O55" s="60"/>
      <c r="U55" s="39"/>
      <c r="V55" s="1"/>
      <c r="W55" s="1"/>
      <c r="X55" s="1"/>
      <c r="Y55" s="1"/>
      <c r="Z55" s="1"/>
      <c r="AA55" s="1"/>
      <c r="AB55" s="1"/>
      <c r="AC55" s="40"/>
    </row>
    <row r="56" spans="1:29" ht="42" customHeight="1" thickBot="1" x14ac:dyDescent="0.45">
      <c r="A56" s="57" t="s">
        <v>81</v>
      </c>
      <c r="B56" s="57"/>
      <c r="C56" s="48"/>
      <c r="D56" s="48"/>
      <c r="E56" s="45"/>
      <c r="F56" s="57"/>
      <c r="G56" s="45"/>
      <c r="H56" s="45"/>
      <c r="I56" s="45"/>
      <c r="J56" s="45"/>
      <c r="K56" s="45"/>
      <c r="L56" s="45"/>
      <c r="M56" s="45"/>
      <c r="N56" s="61" t="s">
        <v>40</v>
      </c>
      <c r="O56" s="62"/>
      <c r="U56" s="39"/>
      <c r="V56" s="1"/>
      <c r="W56" s="1"/>
      <c r="X56" s="1"/>
      <c r="Y56" s="1"/>
      <c r="Z56" s="1"/>
      <c r="AA56" s="1"/>
      <c r="AB56" s="1"/>
      <c r="AC56" s="40"/>
    </row>
    <row r="57" spans="1:29" ht="46.5" customHeight="1" thickBot="1" x14ac:dyDescent="0.45">
      <c r="A57" s="57"/>
      <c r="B57" s="57"/>
      <c r="C57" s="48"/>
      <c r="D57" s="48"/>
      <c r="E57" s="45"/>
      <c r="F57" s="57"/>
      <c r="G57" s="45"/>
      <c r="H57" s="48"/>
      <c r="I57" s="48"/>
      <c r="J57" s="48"/>
      <c r="K57" s="48"/>
      <c r="L57" s="45"/>
      <c r="M57" s="45"/>
      <c r="N57" s="48"/>
      <c r="O57" s="63" t="s">
        <v>76</v>
      </c>
      <c r="U57" s="39"/>
      <c r="V57" s="1"/>
      <c r="W57" s="1"/>
      <c r="X57" s="1"/>
      <c r="Y57" s="1"/>
      <c r="Z57" s="1"/>
      <c r="AA57" s="1"/>
      <c r="AB57" s="1"/>
      <c r="AC57" s="40"/>
    </row>
    <row r="58" spans="1:29" ht="42" customHeight="1" thickBot="1" x14ac:dyDescent="0.45">
      <c r="A58" s="57" t="s">
        <v>41</v>
      </c>
      <c r="B58" s="62"/>
      <c r="C58" s="60"/>
      <c r="D58" s="48"/>
      <c r="E58" s="48"/>
      <c r="F58" s="48"/>
      <c r="G58" s="48"/>
      <c r="H58" s="48"/>
      <c r="I58" s="48"/>
      <c r="J58" s="48"/>
      <c r="K58" s="48"/>
      <c r="L58" s="45"/>
      <c r="M58" s="45"/>
      <c r="N58" s="48"/>
      <c r="O58" s="45"/>
      <c r="U58" s="39"/>
      <c r="V58" s="1"/>
      <c r="W58" s="1"/>
      <c r="X58" s="1"/>
      <c r="Y58" s="1"/>
      <c r="Z58" s="1"/>
      <c r="AA58" s="1"/>
      <c r="AB58" s="1"/>
      <c r="AC58" s="40"/>
    </row>
    <row r="59" spans="1:29" ht="46.5" customHeight="1" thickBot="1" x14ac:dyDescent="0.45">
      <c r="A59" s="57"/>
      <c r="B59" s="57"/>
      <c r="C59" s="60"/>
      <c r="D59" s="48"/>
      <c r="E59" s="48"/>
      <c r="F59" s="48"/>
      <c r="G59" s="48"/>
      <c r="H59" s="48"/>
      <c r="I59" s="48"/>
      <c r="J59" s="48"/>
      <c r="K59" s="48"/>
      <c r="L59" s="45"/>
      <c r="M59" s="45"/>
      <c r="N59" s="48"/>
      <c r="O59" s="45"/>
      <c r="U59" s="39"/>
      <c r="V59" s="1"/>
      <c r="W59" s="1"/>
      <c r="X59" s="1"/>
      <c r="Y59" s="1"/>
      <c r="Z59" s="1"/>
      <c r="AA59" s="1"/>
      <c r="AB59" s="1"/>
      <c r="AC59" s="40"/>
    </row>
    <row r="60" spans="1:29" ht="42" customHeight="1" thickBot="1" x14ac:dyDescent="0.45">
      <c r="A60" s="64" t="s">
        <v>82</v>
      </c>
      <c r="B60" s="64"/>
      <c r="C60" s="65"/>
      <c r="D60" s="65"/>
      <c r="E60" s="65"/>
      <c r="F60" s="65"/>
      <c r="G60" s="65"/>
      <c r="H60" s="74"/>
      <c r="I60" s="45"/>
      <c r="J60" s="45"/>
      <c r="K60" s="45"/>
      <c r="L60" s="45"/>
      <c r="M60" s="45"/>
      <c r="N60" s="61" t="s">
        <v>40</v>
      </c>
      <c r="O60" s="62"/>
      <c r="U60" s="39"/>
      <c r="V60" s="1"/>
      <c r="W60" s="1"/>
      <c r="X60" s="1"/>
      <c r="Y60" s="1"/>
      <c r="Z60" s="1"/>
      <c r="AA60" s="1"/>
      <c r="AB60" s="1"/>
      <c r="AC60" s="40"/>
    </row>
    <row r="61" spans="1:29" ht="46.5" customHeight="1" thickBot="1" x14ac:dyDescent="0.45">
      <c r="A61" s="57"/>
      <c r="B61" s="57"/>
      <c r="C61" s="48"/>
      <c r="D61" s="48"/>
      <c r="E61" s="45"/>
      <c r="F61" s="57"/>
      <c r="G61" s="45"/>
      <c r="H61" s="57"/>
      <c r="I61" s="48"/>
      <c r="J61" s="48"/>
      <c r="K61" s="48"/>
      <c r="L61" s="48"/>
      <c r="M61" s="45"/>
      <c r="N61" s="48"/>
      <c r="O61" s="63" t="s">
        <v>77</v>
      </c>
      <c r="U61" s="39"/>
      <c r="V61" s="1"/>
      <c r="W61" s="1"/>
      <c r="X61" s="1"/>
      <c r="Y61" s="1"/>
      <c r="Z61" s="1"/>
      <c r="AA61" s="1"/>
      <c r="AB61" s="1"/>
      <c r="AC61" s="40"/>
    </row>
    <row r="62" spans="1:29" ht="42" customHeight="1" thickBot="1" x14ac:dyDescent="0.45">
      <c r="A62" s="57" t="s">
        <v>41</v>
      </c>
      <c r="B62" s="62"/>
      <c r="C62" s="60"/>
      <c r="D62" s="48"/>
      <c r="E62" s="48"/>
      <c r="F62" s="48"/>
      <c r="G62" s="48"/>
      <c r="H62" s="48"/>
      <c r="I62" s="48"/>
      <c r="J62" s="48"/>
      <c r="K62" s="48"/>
      <c r="L62" s="48"/>
      <c r="M62" s="45"/>
      <c r="N62" s="48"/>
      <c r="O62" s="45"/>
      <c r="U62" s="39"/>
      <c r="V62" s="1"/>
      <c r="W62" s="1"/>
      <c r="X62" s="1"/>
      <c r="Y62" s="1"/>
      <c r="Z62" s="1"/>
      <c r="AA62" s="1"/>
      <c r="AB62" s="1"/>
      <c r="AC62" s="40"/>
    </row>
    <row r="63" spans="1:29" ht="46.5" customHeight="1" thickBot="1" x14ac:dyDescent="0.45">
      <c r="A63" s="57"/>
      <c r="B63" s="57"/>
      <c r="C63" s="60"/>
      <c r="D63" s="48"/>
      <c r="E63" s="48"/>
      <c r="F63" s="48"/>
      <c r="G63" s="48"/>
      <c r="H63" s="48"/>
      <c r="I63" s="48"/>
      <c r="J63" s="48"/>
      <c r="K63" s="48"/>
      <c r="L63" s="48"/>
      <c r="M63" s="45"/>
      <c r="N63" s="48"/>
      <c r="O63" s="45"/>
      <c r="U63" s="39"/>
      <c r="V63" s="1"/>
      <c r="W63" s="1"/>
      <c r="X63" s="1"/>
      <c r="Y63" s="1"/>
      <c r="Z63" s="1"/>
      <c r="AA63" s="1"/>
      <c r="AB63" s="1"/>
      <c r="AC63" s="40"/>
    </row>
    <row r="64" spans="1:29" ht="42" customHeight="1" thickBot="1" x14ac:dyDescent="0.45">
      <c r="A64" s="96" t="s">
        <v>83</v>
      </c>
      <c r="B64" s="96"/>
      <c r="C64" s="96"/>
      <c r="D64" s="96"/>
      <c r="E64" s="96"/>
      <c r="F64" s="96"/>
      <c r="G64" s="96"/>
      <c r="H64" s="96"/>
      <c r="I64" s="96"/>
      <c r="J64" s="96"/>
      <c r="K64" s="96"/>
      <c r="L64" s="96"/>
      <c r="M64" s="96"/>
      <c r="N64" s="57" t="s">
        <v>45</v>
      </c>
      <c r="O64" s="62"/>
      <c r="U64" s="39"/>
      <c r="V64" s="1"/>
      <c r="W64" s="1"/>
      <c r="X64" s="1"/>
      <c r="Y64" s="1"/>
      <c r="Z64" s="1"/>
      <c r="AA64" s="1"/>
      <c r="AB64" s="1"/>
      <c r="AC64" s="40"/>
    </row>
    <row r="65" spans="1:29" ht="28.5" customHeight="1" x14ac:dyDescent="0.4">
      <c r="A65" s="96"/>
      <c r="B65" s="96"/>
      <c r="C65" s="96"/>
      <c r="D65" s="96"/>
      <c r="E65" s="96"/>
      <c r="F65" s="96"/>
      <c r="G65" s="96"/>
      <c r="H65" s="96"/>
      <c r="I65" s="96"/>
      <c r="J65" s="96"/>
      <c r="K65" s="96"/>
      <c r="L65" s="96"/>
      <c r="M65" s="96"/>
      <c r="N65" s="57"/>
      <c r="O65" s="66"/>
      <c r="U65" s="39"/>
      <c r="V65" s="1"/>
      <c r="W65" s="1"/>
      <c r="X65" s="1"/>
      <c r="Y65" s="1"/>
      <c r="Z65" s="1"/>
      <c r="AA65" s="1"/>
      <c r="AB65" s="1"/>
      <c r="AC65" s="40"/>
    </row>
    <row r="66" spans="1:29" ht="42" customHeight="1" x14ac:dyDescent="0.4">
      <c r="A66" s="83" t="s">
        <v>47</v>
      </c>
      <c r="B66" s="83"/>
      <c r="C66" s="83"/>
      <c r="D66" s="83"/>
      <c r="E66" s="83"/>
      <c r="F66" s="83"/>
      <c r="G66" s="83"/>
      <c r="H66" s="83"/>
      <c r="I66" s="83"/>
      <c r="J66" s="83"/>
      <c r="K66" s="83"/>
      <c r="L66" s="83"/>
      <c r="M66" s="83"/>
      <c r="N66" s="48"/>
      <c r="O66" s="45"/>
      <c r="U66" s="39"/>
      <c r="V66" s="1"/>
      <c r="W66" s="1"/>
      <c r="X66" s="1"/>
      <c r="Y66" s="1"/>
      <c r="Z66" s="1"/>
      <c r="AA66" s="1"/>
      <c r="AB66" s="1"/>
      <c r="AC66" s="40"/>
    </row>
    <row r="67" spans="1:29" ht="42" customHeight="1" x14ac:dyDescent="0.4">
      <c r="A67" s="83"/>
      <c r="B67" s="83"/>
      <c r="C67" s="83"/>
      <c r="D67" s="83"/>
      <c r="E67" s="83"/>
      <c r="F67" s="83"/>
      <c r="G67" s="83"/>
      <c r="H67" s="83"/>
      <c r="I67" s="83"/>
      <c r="J67" s="83"/>
      <c r="K67" s="83"/>
      <c r="L67" s="83"/>
      <c r="M67" s="83"/>
      <c r="N67" s="48"/>
      <c r="O67" s="45"/>
      <c r="U67" s="39"/>
      <c r="V67" s="1"/>
      <c r="W67" s="1"/>
      <c r="X67" s="1"/>
      <c r="Y67" s="1"/>
      <c r="Z67" s="1"/>
      <c r="AA67" s="1"/>
      <c r="AB67" s="1"/>
      <c r="AC67" s="40"/>
    </row>
    <row r="68" spans="1:29" ht="48.75" customHeight="1" x14ac:dyDescent="0.4">
      <c r="A68" s="57"/>
      <c r="B68" s="57"/>
      <c r="C68" s="48"/>
      <c r="D68" s="48"/>
      <c r="E68" s="48"/>
      <c r="F68" s="48"/>
      <c r="G68" s="48"/>
      <c r="H68" s="48"/>
      <c r="I68" s="48"/>
      <c r="J68" s="48"/>
      <c r="K68" s="48"/>
      <c r="L68" s="48"/>
      <c r="M68" s="45"/>
      <c r="N68" s="48"/>
      <c r="O68" s="45"/>
      <c r="U68" s="39"/>
      <c r="V68" s="1"/>
      <c r="W68" s="1"/>
      <c r="X68" s="1"/>
      <c r="Y68" s="1"/>
      <c r="Z68" s="1"/>
      <c r="AA68" s="1"/>
      <c r="AB68" s="1"/>
      <c r="AC68" s="40"/>
    </row>
    <row r="69" spans="1:29" ht="42" customHeight="1" x14ac:dyDescent="0.4">
      <c r="A69" s="57" t="s">
        <v>38</v>
      </c>
      <c r="B69" s="57"/>
      <c r="C69" s="48"/>
      <c r="D69" s="48"/>
      <c r="E69" s="48"/>
      <c r="F69" s="48"/>
      <c r="G69" s="48"/>
      <c r="H69" s="48"/>
      <c r="I69" s="48"/>
      <c r="J69" s="48"/>
      <c r="K69" s="48"/>
      <c r="L69" s="48"/>
      <c r="M69" s="45"/>
      <c r="N69" s="48"/>
      <c r="O69" s="60"/>
      <c r="P69" s="11"/>
      <c r="U69" s="39"/>
      <c r="V69" s="1"/>
      <c r="W69" s="1"/>
      <c r="X69" s="1"/>
      <c r="Y69" s="1"/>
      <c r="Z69" s="1"/>
      <c r="AA69" s="1"/>
      <c r="AB69" s="1"/>
      <c r="AC69" s="40"/>
    </row>
    <row r="70" spans="1:29" ht="42" customHeight="1" x14ac:dyDescent="0.4">
      <c r="A70" s="57" t="s">
        <v>84</v>
      </c>
      <c r="B70" s="57"/>
      <c r="C70" s="48"/>
      <c r="D70" s="48"/>
      <c r="E70" s="48"/>
      <c r="F70" s="48"/>
      <c r="G70" s="48"/>
      <c r="H70" s="48"/>
      <c r="I70" s="48"/>
      <c r="J70" s="48"/>
      <c r="K70" s="48"/>
      <c r="L70" s="48"/>
      <c r="M70" s="45"/>
      <c r="N70" s="48"/>
      <c r="O70" s="60"/>
      <c r="P70" s="11"/>
      <c r="U70" s="39"/>
      <c r="V70" s="1"/>
      <c r="W70" s="1"/>
      <c r="X70" s="1"/>
      <c r="Y70" s="1"/>
      <c r="Z70" s="1"/>
      <c r="AA70" s="1"/>
      <c r="AB70" s="1"/>
      <c r="AC70" s="40"/>
    </row>
    <row r="71" spans="1:29" ht="48.75" customHeight="1" x14ac:dyDescent="0.4">
      <c r="A71" s="57"/>
      <c r="B71" s="57"/>
      <c r="C71" s="48"/>
      <c r="D71" s="48"/>
      <c r="E71" s="48"/>
      <c r="F71" s="48"/>
      <c r="G71" s="48"/>
      <c r="H71" s="48"/>
      <c r="I71" s="48"/>
      <c r="J71" s="48"/>
      <c r="K71" s="48"/>
      <c r="L71" s="48"/>
      <c r="M71" s="45"/>
      <c r="N71" s="48"/>
      <c r="O71" s="60"/>
      <c r="P71" s="11"/>
      <c r="U71" s="39"/>
      <c r="V71" s="1"/>
      <c r="W71" s="1"/>
      <c r="X71" s="1"/>
      <c r="Y71" s="1"/>
      <c r="Z71" s="1"/>
      <c r="AA71" s="1"/>
      <c r="AB71" s="1"/>
      <c r="AC71" s="40"/>
    </row>
    <row r="72" spans="1:29" ht="42" customHeight="1" x14ac:dyDescent="0.4">
      <c r="A72" s="78" t="s">
        <v>85</v>
      </c>
      <c r="B72" s="78"/>
      <c r="C72" s="78"/>
      <c r="D72" s="78"/>
      <c r="E72" s="78"/>
      <c r="F72" s="78"/>
      <c r="G72" s="78"/>
      <c r="H72" s="78"/>
      <c r="I72" s="78"/>
      <c r="J72" s="78"/>
      <c r="K72" s="78"/>
      <c r="L72" s="78"/>
      <c r="M72" s="78"/>
      <c r="N72" s="78"/>
      <c r="O72" s="78"/>
      <c r="P72" s="11"/>
      <c r="U72" s="39"/>
      <c r="V72" s="1"/>
      <c r="W72" s="1"/>
      <c r="X72" s="1"/>
      <c r="Y72" s="1"/>
      <c r="Z72" s="1"/>
      <c r="AA72" s="1"/>
      <c r="AB72" s="1"/>
      <c r="AC72" s="40"/>
    </row>
    <row r="73" spans="1:29" ht="42" customHeight="1" x14ac:dyDescent="0.4">
      <c r="A73" s="57" t="s">
        <v>86</v>
      </c>
      <c r="B73" s="57"/>
      <c r="C73" s="57"/>
      <c r="D73" s="57"/>
      <c r="E73" s="57"/>
      <c r="F73" s="57"/>
      <c r="G73" s="57"/>
      <c r="H73" s="57"/>
      <c r="I73" s="57"/>
      <c r="J73" s="57"/>
      <c r="K73" s="57"/>
      <c r="L73" s="57"/>
      <c r="M73" s="57"/>
      <c r="N73" s="57"/>
      <c r="O73" s="57"/>
      <c r="P73" s="11"/>
      <c r="U73" s="39"/>
      <c r="V73" s="1"/>
      <c r="W73" s="1"/>
      <c r="X73" s="1"/>
      <c r="Y73" s="1"/>
      <c r="Z73" s="1"/>
      <c r="AA73" s="1"/>
      <c r="AB73" s="1"/>
      <c r="AC73" s="40"/>
    </row>
    <row r="74" spans="1:29" ht="42" customHeight="1" x14ac:dyDescent="0.4">
      <c r="A74" s="57" t="s">
        <v>87</v>
      </c>
      <c r="B74" s="57"/>
      <c r="C74" s="57"/>
      <c r="D74" s="57"/>
      <c r="E74" s="57"/>
      <c r="F74" s="57"/>
      <c r="G74" s="57"/>
      <c r="H74" s="57"/>
      <c r="I74" s="57"/>
      <c r="J74" s="57"/>
      <c r="K74" s="57"/>
      <c r="L74" s="57"/>
      <c r="M74" s="57"/>
      <c r="N74" s="57"/>
      <c r="O74" s="57"/>
      <c r="P74" s="11"/>
      <c r="U74" s="39"/>
      <c r="V74" s="1"/>
      <c r="W74" s="1"/>
      <c r="X74" s="1"/>
      <c r="Y74" s="1"/>
      <c r="Z74" s="1"/>
      <c r="AA74" s="1"/>
      <c r="AB74" s="1"/>
      <c r="AC74" s="40"/>
    </row>
    <row r="75" spans="1:29" ht="42" customHeight="1" x14ac:dyDescent="0.4">
      <c r="A75" s="57" t="s">
        <v>39</v>
      </c>
      <c r="B75" s="57"/>
      <c r="C75" s="57"/>
      <c r="D75" s="57"/>
      <c r="E75" s="57"/>
      <c r="F75" s="57"/>
      <c r="G75" s="57"/>
      <c r="H75" s="57"/>
      <c r="I75" s="57"/>
      <c r="J75" s="57"/>
      <c r="K75" s="57"/>
      <c r="L75" s="57"/>
      <c r="M75" s="57"/>
      <c r="N75" s="57"/>
      <c r="O75" s="57"/>
      <c r="P75" s="11"/>
      <c r="U75" s="39"/>
      <c r="V75" s="1"/>
      <c r="W75" s="1"/>
      <c r="X75" s="1"/>
      <c r="Y75" s="1"/>
      <c r="Z75" s="1"/>
      <c r="AA75" s="1"/>
      <c r="AB75" s="1"/>
      <c r="AC75" s="40"/>
    </row>
    <row r="76" spans="1:29" ht="48.75" customHeight="1" x14ac:dyDescent="0.4">
      <c r="A76" s="57" t="s">
        <v>35</v>
      </c>
      <c r="B76" s="57"/>
      <c r="C76" s="48"/>
      <c r="D76" s="48"/>
      <c r="E76" s="48"/>
      <c r="F76" s="48"/>
      <c r="G76" s="48"/>
      <c r="H76" s="48"/>
      <c r="I76" s="48"/>
      <c r="J76" s="48"/>
      <c r="K76" s="48"/>
      <c r="L76" s="48"/>
      <c r="M76" s="45"/>
      <c r="N76" s="48"/>
      <c r="O76" s="60"/>
      <c r="P76" s="11"/>
      <c r="U76" s="39"/>
      <c r="V76" s="1"/>
      <c r="W76" s="1"/>
      <c r="X76" s="1"/>
      <c r="Y76" s="1"/>
      <c r="Z76" s="1"/>
      <c r="AA76" s="1"/>
      <c r="AB76" s="1"/>
      <c r="AC76" s="40"/>
    </row>
    <row r="77" spans="1:29" ht="42" customHeight="1" x14ac:dyDescent="0.4">
      <c r="A77" s="57" t="s">
        <v>43</v>
      </c>
      <c r="B77" s="57"/>
      <c r="C77" s="48"/>
      <c r="D77" s="48"/>
      <c r="E77" s="48"/>
      <c r="F77" s="48"/>
      <c r="G77" s="48"/>
      <c r="H77" s="48"/>
      <c r="I77" s="48"/>
      <c r="J77" s="48"/>
      <c r="K77" s="48"/>
      <c r="L77" s="48"/>
      <c r="M77" s="45"/>
      <c r="N77" s="48"/>
      <c r="O77" s="60"/>
      <c r="P77" s="11"/>
      <c r="U77" s="39"/>
      <c r="V77" s="1"/>
      <c r="W77" s="1"/>
      <c r="X77" s="1"/>
      <c r="Y77" s="1"/>
      <c r="Z77" s="1"/>
      <c r="AA77" s="1"/>
      <c r="AB77" s="1"/>
      <c r="AC77" s="40"/>
    </row>
    <row r="78" spans="1:29" ht="42" customHeight="1" x14ac:dyDescent="0.4">
      <c r="A78" s="67" t="s">
        <v>42</v>
      </c>
      <c r="B78" s="79"/>
      <c r="C78" s="80"/>
      <c r="D78" s="80"/>
      <c r="E78" s="80"/>
      <c r="F78" s="80"/>
      <c r="G78" s="80"/>
      <c r="H78" s="80"/>
      <c r="I78" s="80"/>
      <c r="J78" s="80"/>
      <c r="K78" s="80"/>
      <c r="L78" s="80"/>
      <c r="M78" s="81"/>
      <c r="N78" s="48"/>
      <c r="O78" s="60"/>
      <c r="P78" s="11"/>
      <c r="U78" s="39"/>
      <c r="V78" s="1"/>
      <c r="W78" s="1"/>
      <c r="X78" s="1"/>
      <c r="Y78" s="1"/>
      <c r="Z78" s="1"/>
      <c r="AA78" s="1"/>
      <c r="AB78" s="1"/>
      <c r="AC78" s="40"/>
    </row>
    <row r="79" spans="1:29" ht="57" customHeight="1" x14ac:dyDescent="0.4">
      <c r="A79" s="68"/>
      <c r="B79" s="75"/>
      <c r="C79" s="74"/>
      <c r="D79" s="74"/>
      <c r="E79" s="74"/>
      <c r="F79" s="74"/>
      <c r="G79" s="74"/>
      <c r="H79" s="74"/>
      <c r="I79" s="74"/>
      <c r="J79" s="76"/>
      <c r="K79" s="74"/>
      <c r="L79" s="74"/>
      <c r="M79" s="45"/>
      <c r="N79" s="46"/>
      <c r="O79" s="45"/>
      <c r="U79" s="39"/>
      <c r="V79" s="1"/>
      <c r="W79" s="1"/>
      <c r="X79" s="1"/>
      <c r="Y79" s="1"/>
      <c r="Z79" s="1"/>
      <c r="AA79" s="1"/>
      <c r="AB79" s="1"/>
      <c r="AC79" s="40"/>
    </row>
    <row r="80" spans="1:29" ht="42" customHeight="1" x14ac:dyDescent="0.4">
      <c r="A80" s="57" t="s">
        <v>44</v>
      </c>
      <c r="B80" s="57"/>
      <c r="C80" s="48"/>
      <c r="D80" s="48"/>
      <c r="E80" s="48"/>
      <c r="F80" s="48"/>
      <c r="G80" s="48"/>
      <c r="H80" s="48"/>
      <c r="I80" s="48"/>
      <c r="J80" s="48"/>
      <c r="K80" s="48"/>
      <c r="L80" s="48"/>
      <c r="M80" s="45"/>
      <c r="N80" s="48"/>
      <c r="O80" s="60"/>
      <c r="P80" s="11"/>
      <c r="U80" s="39"/>
      <c r="V80" s="1"/>
      <c r="W80" s="1"/>
      <c r="X80" s="1"/>
      <c r="Y80" s="1"/>
      <c r="Z80" s="1"/>
      <c r="AA80" s="1"/>
      <c r="AB80" s="1"/>
      <c r="AC80" s="40"/>
    </row>
    <row r="81" spans="1:29" ht="42" customHeight="1" x14ac:dyDescent="0.4">
      <c r="A81" s="67" t="s">
        <v>42</v>
      </c>
      <c r="B81" s="79"/>
      <c r="C81" s="80"/>
      <c r="D81" s="80"/>
      <c r="E81" s="80"/>
      <c r="F81" s="80"/>
      <c r="G81" s="80"/>
      <c r="H81" s="80"/>
      <c r="I81" s="80"/>
      <c r="J81" s="80"/>
      <c r="K81" s="80"/>
      <c r="L81" s="80"/>
      <c r="M81" s="81"/>
      <c r="N81" s="48"/>
      <c r="O81" s="60"/>
      <c r="P81" s="11"/>
      <c r="U81" s="39"/>
      <c r="V81" s="1"/>
      <c r="W81" s="1"/>
      <c r="X81" s="1"/>
      <c r="Y81" s="1"/>
      <c r="Z81" s="1"/>
      <c r="AA81" s="1"/>
      <c r="AB81" s="1"/>
      <c r="AC81" s="40"/>
    </row>
    <row r="82" spans="1:29" ht="42" customHeight="1" x14ac:dyDescent="0.4">
      <c r="A82" s="68"/>
      <c r="B82" s="69"/>
      <c r="C82" s="45"/>
      <c r="D82" s="45"/>
      <c r="E82" s="45"/>
      <c r="F82" s="45"/>
      <c r="G82" s="45"/>
      <c r="H82" s="45"/>
      <c r="I82" s="45"/>
      <c r="J82" s="45"/>
      <c r="K82" s="45"/>
      <c r="L82" s="45"/>
      <c r="M82" s="45"/>
      <c r="N82" s="46"/>
      <c r="O82" s="45"/>
      <c r="U82" s="39"/>
      <c r="V82" s="1"/>
      <c r="W82" s="1"/>
      <c r="X82" s="1"/>
      <c r="Y82" s="1"/>
      <c r="Z82" s="1"/>
      <c r="AA82" s="1"/>
      <c r="AB82" s="1"/>
      <c r="AC82" s="40"/>
    </row>
    <row r="83" spans="1:29" ht="83.25" customHeight="1" x14ac:dyDescent="0.4">
      <c r="A83" s="68"/>
      <c r="B83" s="68"/>
      <c r="C83" s="70" t="s">
        <v>14</v>
      </c>
      <c r="D83" s="45"/>
      <c r="E83" s="45"/>
      <c r="F83" s="45"/>
      <c r="G83" s="45"/>
      <c r="H83" s="45"/>
      <c r="I83" s="70"/>
      <c r="J83" s="71"/>
      <c r="K83" s="45"/>
      <c r="L83" s="45"/>
      <c r="M83" s="45"/>
      <c r="N83" s="45"/>
      <c r="O83" s="45"/>
      <c r="U83" s="39"/>
      <c r="V83" s="1"/>
      <c r="W83" s="1"/>
      <c r="X83" s="1"/>
      <c r="Y83" s="1"/>
      <c r="Z83" s="1"/>
      <c r="AA83" s="1"/>
      <c r="AB83" s="1"/>
      <c r="AC83" s="40"/>
    </row>
    <row r="84" spans="1:29" ht="83.25" customHeight="1" x14ac:dyDescent="0.4">
      <c r="A84" s="68"/>
      <c r="B84" s="68"/>
      <c r="C84" s="82"/>
      <c r="D84" s="82"/>
      <c r="E84" s="82"/>
      <c r="F84" s="82"/>
      <c r="G84" s="82"/>
      <c r="H84" s="82"/>
      <c r="I84" s="82"/>
      <c r="J84" s="82"/>
      <c r="K84" s="82"/>
      <c r="L84" s="82"/>
      <c r="M84" s="82"/>
      <c r="N84" s="82"/>
      <c r="O84" s="45"/>
      <c r="U84" s="39"/>
      <c r="V84" s="1"/>
      <c r="W84" s="1"/>
      <c r="X84" s="1"/>
      <c r="Y84" s="1"/>
      <c r="Z84" s="1"/>
      <c r="AA84" s="1"/>
      <c r="AB84" s="1"/>
      <c r="AC84" s="40"/>
    </row>
    <row r="85" spans="1:29" ht="83.25" customHeight="1" x14ac:dyDescent="0.4">
      <c r="A85" s="3"/>
      <c r="B85" s="3"/>
      <c r="C85" s="9"/>
      <c r="D85" s="112" t="str">
        <f>C3&amp;"     "</f>
        <v xml:space="preserve">     </v>
      </c>
      <c r="E85" s="112"/>
      <c r="F85" s="112"/>
      <c r="G85" s="112"/>
      <c r="H85" s="112"/>
      <c r="I85" s="112"/>
      <c r="J85" s="112"/>
      <c r="K85" s="112"/>
      <c r="L85" s="112"/>
      <c r="M85" s="8" t="s">
        <v>28</v>
      </c>
      <c r="U85" s="39"/>
      <c r="V85" s="1"/>
      <c r="W85" s="1"/>
      <c r="X85" s="1"/>
      <c r="Y85" s="1"/>
      <c r="Z85" s="1"/>
      <c r="AA85" s="1"/>
      <c r="AB85" s="1"/>
      <c r="AC85" s="40"/>
    </row>
    <row r="87" spans="1:29" ht="35.25" x14ac:dyDescent="0.4">
      <c r="A87" s="115"/>
      <c r="B87" s="115"/>
      <c r="C87" s="115"/>
      <c r="D87" s="115"/>
      <c r="E87" s="115"/>
      <c r="F87" s="115"/>
      <c r="G87" s="115"/>
      <c r="H87" s="115"/>
      <c r="I87" s="115"/>
      <c r="J87" s="116"/>
      <c r="K87" s="116"/>
      <c r="L87" s="115"/>
      <c r="M87" s="115"/>
      <c r="N87" s="117" t="s">
        <v>92</v>
      </c>
      <c r="O87" s="117"/>
    </row>
    <row r="88" spans="1:29" ht="35.25" x14ac:dyDescent="0.4">
      <c r="A88" s="115"/>
      <c r="B88" s="115"/>
      <c r="C88" s="115"/>
      <c r="D88" s="115"/>
      <c r="E88" s="115"/>
      <c r="F88" s="115"/>
      <c r="G88" s="115"/>
      <c r="H88" s="115"/>
      <c r="I88" s="115"/>
      <c r="J88" s="116"/>
      <c r="K88" s="115"/>
      <c r="L88" s="118" t="s">
        <v>36</v>
      </c>
      <c r="M88" s="118"/>
      <c r="N88" s="118"/>
    </row>
    <row r="89" spans="1:29" ht="35.25" x14ac:dyDescent="0.4">
      <c r="A89" s="119" t="s">
        <v>73</v>
      </c>
      <c r="B89" s="119"/>
      <c r="C89" s="120"/>
      <c r="D89" s="120"/>
      <c r="E89" s="120"/>
      <c r="F89" s="120"/>
      <c r="G89" s="120"/>
      <c r="H89" s="120"/>
      <c r="I89" s="120"/>
      <c r="J89" s="116"/>
      <c r="K89" s="115"/>
      <c r="L89" s="120"/>
      <c r="M89" s="120"/>
      <c r="N89" s="120"/>
    </row>
    <row r="90" spans="1:29" ht="39.75" x14ac:dyDescent="0.4">
      <c r="A90" s="120"/>
      <c r="B90" s="120"/>
      <c r="C90" s="120"/>
      <c r="D90" s="120"/>
      <c r="E90" s="120"/>
      <c r="F90" s="120"/>
      <c r="G90" s="120"/>
      <c r="H90" s="120"/>
      <c r="I90" s="121" t="s">
        <v>66</v>
      </c>
      <c r="J90" s="121"/>
      <c r="K90" s="121"/>
      <c r="L90" s="122"/>
      <c r="M90" s="122"/>
      <c r="N90" s="122"/>
    </row>
    <row r="91" spans="1:29" ht="35.25" x14ac:dyDescent="0.4">
      <c r="A91" s="120"/>
      <c r="B91" s="120"/>
      <c r="C91" s="120"/>
      <c r="D91" s="120"/>
      <c r="E91" s="120"/>
      <c r="F91" s="120"/>
      <c r="G91" s="120"/>
      <c r="H91" s="120"/>
      <c r="I91" s="123" t="s">
        <v>29</v>
      </c>
      <c r="J91" s="10"/>
      <c r="K91" s="123"/>
      <c r="L91" s="124">
        <f>C3</f>
        <v>0</v>
      </c>
      <c r="M91" s="124"/>
      <c r="N91" s="124"/>
      <c r="O91" s="125" t="s">
        <v>28</v>
      </c>
    </row>
    <row r="92" spans="1:29" ht="35.25" x14ac:dyDescent="0.4">
      <c r="A92" s="120"/>
      <c r="B92" s="120"/>
      <c r="C92" s="120"/>
      <c r="D92" s="120"/>
      <c r="E92" s="120"/>
      <c r="F92" s="120"/>
      <c r="G92" s="120"/>
      <c r="H92" s="120"/>
      <c r="I92" s="123" t="s">
        <v>10</v>
      </c>
      <c r="J92" s="10"/>
      <c r="K92" s="123"/>
      <c r="L92" s="126"/>
      <c r="M92" s="126"/>
      <c r="N92" s="126"/>
      <c r="O92" s="127"/>
    </row>
    <row r="93" spans="1:29" ht="35.25" x14ac:dyDescent="0.4">
      <c r="A93" s="120"/>
      <c r="B93" s="120"/>
      <c r="C93" s="120"/>
      <c r="D93" s="120"/>
      <c r="E93" s="120"/>
      <c r="F93" s="120"/>
      <c r="G93" s="120"/>
      <c r="H93" s="120"/>
      <c r="I93" s="123" t="s">
        <v>11</v>
      </c>
      <c r="J93" s="10"/>
      <c r="K93" s="123"/>
      <c r="L93" s="126"/>
      <c r="M93" s="126"/>
      <c r="N93" s="126"/>
      <c r="O93" s="127"/>
    </row>
    <row r="94" spans="1:29" ht="35.25" x14ac:dyDescent="0.4">
      <c r="A94" s="120"/>
      <c r="B94" s="120"/>
      <c r="C94" s="120"/>
      <c r="D94" s="120"/>
      <c r="E94" s="120"/>
      <c r="F94" s="120"/>
      <c r="G94" s="120"/>
      <c r="H94" s="120"/>
      <c r="I94" s="123" t="s">
        <v>67</v>
      </c>
      <c r="J94" s="10"/>
      <c r="K94" s="123"/>
      <c r="L94" s="128"/>
      <c r="M94" s="128"/>
      <c r="N94" s="128"/>
    </row>
    <row r="95" spans="1:29" ht="39.75" x14ac:dyDescent="0.4">
      <c r="A95" s="129"/>
      <c r="B95" s="129"/>
      <c r="C95" s="129"/>
      <c r="D95" s="129"/>
      <c r="E95" s="129"/>
      <c r="F95" s="129"/>
      <c r="G95" s="129"/>
      <c r="H95" s="129"/>
      <c r="I95" s="130" t="s">
        <v>68</v>
      </c>
      <c r="J95" s="131"/>
      <c r="K95" s="131"/>
      <c r="L95" s="131"/>
      <c r="M95" s="131"/>
      <c r="N95" s="131"/>
    </row>
    <row r="96" spans="1:29" ht="45.75" x14ac:dyDescent="0.4">
      <c r="A96" s="132" t="s">
        <v>93</v>
      </c>
      <c r="B96" s="132"/>
      <c r="C96" s="132"/>
      <c r="D96" s="132"/>
      <c r="E96" s="132"/>
      <c r="F96" s="132"/>
      <c r="G96" s="132"/>
      <c r="H96" s="132"/>
      <c r="I96" s="132"/>
      <c r="J96" s="132"/>
      <c r="K96" s="132"/>
      <c r="L96" s="132"/>
      <c r="M96" s="132"/>
      <c r="N96" s="132"/>
      <c r="O96" s="133"/>
    </row>
    <row r="97" spans="1:15" ht="24" x14ac:dyDescent="0.4">
      <c r="A97" s="129"/>
      <c r="B97" s="129"/>
      <c r="C97" s="129"/>
      <c r="D97" s="129"/>
      <c r="E97" s="129"/>
      <c r="F97" s="129"/>
      <c r="G97" s="129"/>
      <c r="H97" s="129"/>
      <c r="I97" s="129"/>
      <c r="J97" s="129"/>
      <c r="K97" s="129"/>
      <c r="L97" s="129"/>
      <c r="M97" s="129"/>
      <c r="N97" s="129"/>
    </row>
    <row r="98" spans="1:15" ht="24" x14ac:dyDescent="0.4">
      <c r="A98" s="129"/>
      <c r="B98" s="129"/>
      <c r="C98" s="129"/>
      <c r="D98" s="129"/>
      <c r="E98" s="129"/>
      <c r="F98" s="129"/>
      <c r="G98" s="129"/>
      <c r="H98" s="129"/>
      <c r="I98" s="129"/>
      <c r="J98" s="129"/>
      <c r="K98" s="129"/>
      <c r="L98" s="129"/>
      <c r="M98" s="129"/>
      <c r="N98" s="129"/>
    </row>
    <row r="99" spans="1:15" ht="24" x14ac:dyDescent="0.4">
      <c r="A99" s="129"/>
      <c r="B99" s="129"/>
      <c r="C99" s="129"/>
      <c r="D99" s="129"/>
      <c r="E99" s="129"/>
      <c r="F99" s="129"/>
      <c r="G99" s="129"/>
      <c r="H99" s="129"/>
      <c r="I99" s="129"/>
      <c r="J99" s="129"/>
      <c r="K99" s="129"/>
      <c r="L99" s="129"/>
      <c r="M99" s="129"/>
      <c r="N99" s="129"/>
    </row>
    <row r="100" spans="1:15" ht="35.25" x14ac:dyDescent="0.4">
      <c r="A100" s="134" t="s">
        <v>94</v>
      </c>
      <c r="B100" s="134"/>
      <c r="C100" s="134"/>
      <c r="D100" s="134"/>
      <c r="E100" s="134"/>
      <c r="F100" s="134"/>
      <c r="G100" s="134"/>
      <c r="H100" s="134"/>
      <c r="I100" s="134"/>
      <c r="J100" s="134"/>
      <c r="K100" s="134"/>
      <c r="L100" s="134"/>
      <c r="M100" s="134"/>
      <c r="N100" s="134"/>
      <c r="O100" s="135"/>
    </row>
    <row r="101" spans="1:15" ht="35.25" customHeight="1" x14ac:dyDescent="0.4">
      <c r="C101" s="136"/>
      <c r="D101" s="136"/>
      <c r="E101" s="136"/>
      <c r="F101" s="136"/>
      <c r="G101" s="136"/>
      <c r="H101" s="136"/>
      <c r="I101" s="136"/>
    </row>
    <row r="102" spans="1:15" x14ac:dyDescent="0.4">
      <c r="C102" s="137"/>
      <c r="D102" s="127"/>
      <c r="E102" s="127"/>
      <c r="F102" s="127"/>
      <c r="G102" s="127"/>
      <c r="H102" s="138"/>
      <c r="I102" s="138"/>
    </row>
    <row r="103" spans="1:15" ht="45.75" x14ac:dyDescent="0.9">
      <c r="C103" s="2" t="s">
        <v>12</v>
      </c>
      <c r="D103" s="139"/>
      <c r="E103" s="139"/>
      <c r="F103" s="140">
        <f>SUM(F123,J123,N123)</f>
        <v>0</v>
      </c>
      <c r="G103" s="140"/>
      <c r="H103" s="140"/>
      <c r="I103" s="140"/>
      <c r="J103" s="140"/>
      <c r="K103" s="139"/>
    </row>
    <row r="106" spans="1:15" ht="35.25" x14ac:dyDescent="0.4">
      <c r="A106" s="115" t="s">
        <v>13</v>
      </c>
      <c r="B106" s="115"/>
      <c r="C106" s="115"/>
      <c r="D106" s="115"/>
      <c r="E106" s="115"/>
      <c r="F106" s="115"/>
      <c r="G106" s="115"/>
      <c r="H106" s="115"/>
      <c r="I106" s="115"/>
      <c r="J106" s="115"/>
      <c r="K106" s="115"/>
      <c r="L106" s="115"/>
      <c r="M106" s="115"/>
      <c r="N106" s="115"/>
    </row>
    <row r="107" spans="1:15" ht="35.25" x14ac:dyDescent="0.4">
      <c r="A107" s="115"/>
      <c r="B107" s="115"/>
      <c r="C107" s="115"/>
      <c r="D107" s="115"/>
      <c r="E107" s="115"/>
      <c r="F107" s="115"/>
      <c r="G107" s="115"/>
      <c r="H107" s="115"/>
      <c r="I107" s="115"/>
      <c r="J107" s="115"/>
      <c r="K107" s="115"/>
      <c r="L107" s="115"/>
      <c r="M107" s="115"/>
      <c r="N107" s="120"/>
    </row>
    <row r="108" spans="1:15" ht="35.25" x14ac:dyDescent="0.4">
      <c r="A108" s="120" t="s">
        <v>95</v>
      </c>
      <c r="B108" s="120"/>
      <c r="C108" s="120"/>
      <c r="D108" s="120"/>
      <c r="E108" s="120"/>
      <c r="F108" s="115"/>
      <c r="G108" s="115"/>
      <c r="H108" s="115"/>
      <c r="I108" s="115"/>
      <c r="J108" s="115"/>
      <c r="K108" s="115"/>
      <c r="L108" s="115"/>
      <c r="M108" s="115"/>
      <c r="N108" s="120"/>
    </row>
    <row r="109" spans="1:15" ht="38.25" x14ac:dyDescent="0.4">
      <c r="A109" s="120" t="s">
        <v>96</v>
      </c>
      <c r="B109" s="120"/>
      <c r="C109" s="120"/>
      <c r="D109" s="120"/>
      <c r="E109" s="120"/>
      <c r="F109" s="115"/>
      <c r="G109" s="141">
        <f>COUNTIFS(K11:K46,"100回以上",L11:L46,"実施")</f>
        <v>0</v>
      </c>
      <c r="H109" s="120" t="s">
        <v>97</v>
      </c>
      <c r="J109" s="120"/>
      <c r="K109" s="120"/>
      <c r="L109" s="120"/>
      <c r="M109" s="120"/>
      <c r="N109" s="120"/>
    </row>
    <row r="110" spans="1:15" ht="35.25" x14ac:dyDescent="0.4">
      <c r="A110" s="142" t="s">
        <v>98</v>
      </c>
      <c r="B110" s="120"/>
      <c r="C110" s="120"/>
      <c r="D110" s="120"/>
      <c r="E110" s="120"/>
      <c r="F110" s="115"/>
      <c r="G110" s="141"/>
      <c r="H110" s="120"/>
      <c r="J110" s="120"/>
      <c r="K110" s="120"/>
      <c r="L110" s="120"/>
      <c r="M110" s="120"/>
      <c r="N110" s="120"/>
    </row>
    <row r="111" spans="1:15" ht="35.25" x14ac:dyDescent="0.4">
      <c r="A111" s="115"/>
      <c r="B111" s="115"/>
      <c r="C111" s="115"/>
      <c r="D111" s="115"/>
      <c r="E111" s="115"/>
      <c r="F111" s="115"/>
      <c r="G111" s="115"/>
      <c r="H111" s="115"/>
      <c r="I111" s="115"/>
      <c r="J111" s="115"/>
      <c r="K111" s="115"/>
      <c r="L111" s="115"/>
      <c r="M111" s="115"/>
      <c r="N111" s="115"/>
    </row>
    <row r="112" spans="1:15" ht="35.25" x14ac:dyDescent="0.4">
      <c r="A112" s="143"/>
      <c r="B112" s="143"/>
      <c r="C112" s="144" t="s">
        <v>9</v>
      </c>
      <c r="D112" s="144"/>
      <c r="E112" s="144"/>
      <c r="F112" s="145"/>
      <c r="G112" s="146"/>
      <c r="H112" s="146"/>
      <c r="I112" s="146"/>
      <c r="J112" s="145" t="s">
        <v>26</v>
      </c>
      <c r="K112" s="146"/>
      <c r="L112" s="146"/>
      <c r="M112" s="147"/>
      <c r="N112" s="148"/>
    </row>
    <row r="113" spans="1:14" ht="35.25" customHeight="1" x14ac:dyDescent="0.4">
      <c r="A113" s="143"/>
      <c r="B113" s="143"/>
      <c r="C113" s="149" t="s">
        <v>25</v>
      </c>
      <c r="D113" s="149"/>
      <c r="E113" s="149"/>
      <c r="F113" s="149"/>
      <c r="G113" s="150"/>
      <c r="H113" s="150"/>
      <c r="I113" s="150"/>
      <c r="J113" s="149" t="s">
        <v>32</v>
      </c>
      <c r="K113" s="150"/>
      <c r="L113" s="150"/>
      <c r="M113" s="151"/>
      <c r="N113" s="152"/>
    </row>
    <row r="114" spans="1:14" ht="33" customHeight="1" x14ac:dyDescent="0.4">
      <c r="A114" s="153">
        <f>C11</f>
        <v>45047</v>
      </c>
      <c r="B114" s="154"/>
      <c r="C114" s="154"/>
      <c r="D114" s="155">
        <f>J13</f>
        <v>0</v>
      </c>
      <c r="E114" s="155"/>
      <c r="F114" s="156"/>
      <c r="G114" s="156"/>
      <c r="H114" s="156"/>
      <c r="I114" s="156"/>
      <c r="J114" s="156">
        <f>IF(AND($G$107&gt;=4,K13="100回以上",L13="実施"),D114*2000,0)</f>
        <v>0</v>
      </c>
      <c r="K114" s="156"/>
      <c r="L114" s="156"/>
      <c r="M114" s="157"/>
      <c r="N114" s="158"/>
    </row>
    <row r="115" spans="1:14" ht="35.25" x14ac:dyDescent="0.4">
      <c r="A115" s="153">
        <f t="shared" ref="A115:A122" si="19">A114+7</f>
        <v>45054</v>
      </c>
      <c r="B115" s="154"/>
      <c r="C115" s="154"/>
      <c r="D115" s="155">
        <f>J17</f>
        <v>0</v>
      </c>
      <c r="E115" s="155"/>
      <c r="F115" s="156"/>
      <c r="G115" s="156"/>
      <c r="H115" s="156"/>
      <c r="I115" s="156"/>
      <c r="J115" s="156">
        <f>IF(AND($G$107&gt;=4,K17="100回以上",L17="実施"),D115*2000,0)</f>
        <v>0</v>
      </c>
      <c r="K115" s="156"/>
      <c r="L115" s="156"/>
      <c r="M115" s="157"/>
      <c r="N115" s="158"/>
    </row>
    <row r="116" spans="1:14" ht="35.25" x14ac:dyDescent="0.4">
      <c r="A116" s="153">
        <f t="shared" si="19"/>
        <v>45061</v>
      </c>
      <c r="B116" s="154"/>
      <c r="C116" s="154"/>
      <c r="D116" s="155">
        <f>J21</f>
        <v>0</v>
      </c>
      <c r="E116" s="155"/>
      <c r="F116" s="156"/>
      <c r="G116" s="156"/>
      <c r="H116" s="156"/>
      <c r="I116" s="156"/>
      <c r="J116" s="156">
        <f>IF(AND($G$107&gt;=4,K21="100回以上",L21="実施"),D116*2000,0)</f>
        <v>0</v>
      </c>
      <c r="K116" s="156"/>
      <c r="L116" s="156"/>
      <c r="M116" s="157"/>
      <c r="N116" s="158"/>
    </row>
    <row r="117" spans="1:14" ht="35.25" x14ac:dyDescent="0.4">
      <c r="A117" s="153">
        <f t="shared" si="19"/>
        <v>45068</v>
      </c>
      <c r="B117" s="154"/>
      <c r="C117" s="154"/>
      <c r="D117" s="155">
        <f>J25</f>
        <v>0</v>
      </c>
      <c r="E117" s="155"/>
      <c r="F117" s="156"/>
      <c r="G117" s="156"/>
      <c r="H117" s="156"/>
      <c r="I117" s="156"/>
      <c r="J117" s="156">
        <f>IF(AND($G$107&gt;=4,K25="100回以上",L25="実施"),D117*2000,0)</f>
        <v>0</v>
      </c>
      <c r="K117" s="156"/>
      <c r="L117" s="156"/>
      <c r="M117" s="157"/>
      <c r="N117" s="158"/>
    </row>
    <row r="118" spans="1:14" ht="35.25" x14ac:dyDescent="0.4">
      <c r="A118" s="153">
        <f t="shared" si="19"/>
        <v>45075</v>
      </c>
      <c r="B118" s="154"/>
      <c r="C118" s="154"/>
      <c r="D118" s="155">
        <f>J29</f>
        <v>0</v>
      </c>
      <c r="E118" s="155"/>
      <c r="F118" s="156"/>
      <c r="G118" s="156"/>
      <c r="H118" s="156"/>
      <c r="I118" s="156"/>
      <c r="J118" s="156">
        <f>IF(AND($G$107&gt;=4,K29="100回以上",L29="実施"),D118*2000,0)</f>
        <v>0</v>
      </c>
      <c r="K118" s="156"/>
      <c r="L118" s="156"/>
      <c r="M118" s="157"/>
      <c r="N118" s="158"/>
    </row>
    <row r="119" spans="1:14" ht="35.25" x14ac:dyDescent="0.4">
      <c r="A119" s="153">
        <f t="shared" si="19"/>
        <v>45082</v>
      </c>
      <c r="B119" s="154"/>
      <c r="C119" s="154"/>
      <c r="D119" s="155">
        <f>J33</f>
        <v>0</v>
      </c>
      <c r="E119" s="155"/>
      <c r="F119" s="156"/>
      <c r="G119" s="156"/>
      <c r="H119" s="156"/>
      <c r="I119" s="156"/>
      <c r="J119" s="156">
        <f>IF(AND($G$107&gt;=4,K33="100回以上",L33="実施"),D119*2000,0)</f>
        <v>0</v>
      </c>
      <c r="K119" s="156"/>
      <c r="L119" s="156"/>
      <c r="M119" s="157"/>
      <c r="N119" s="158"/>
    </row>
    <row r="120" spans="1:14" ht="35.25" x14ac:dyDescent="0.4">
      <c r="A120" s="153">
        <f t="shared" si="19"/>
        <v>45089</v>
      </c>
      <c r="B120" s="154"/>
      <c r="C120" s="154"/>
      <c r="D120" s="155">
        <f>J37</f>
        <v>0</v>
      </c>
      <c r="E120" s="155"/>
      <c r="F120" s="156"/>
      <c r="G120" s="156"/>
      <c r="H120" s="156"/>
      <c r="I120" s="156"/>
      <c r="J120" s="156">
        <f>IF(AND($G$107&gt;=4,K37="100回以上",L37="実施"),D120*2000,0)</f>
        <v>0</v>
      </c>
      <c r="K120" s="156"/>
      <c r="L120" s="156"/>
      <c r="M120" s="157"/>
      <c r="N120" s="158"/>
    </row>
    <row r="121" spans="1:14" ht="35.25" x14ac:dyDescent="0.4">
      <c r="A121" s="153">
        <f t="shared" si="19"/>
        <v>45096</v>
      </c>
      <c r="B121" s="154"/>
      <c r="C121" s="154"/>
      <c r="D121" s="155">
        <f>J41</f>
        <v>0</v>
      </c>
      <c r="E121" s="155"/>
      <c r="F121" s="156"/>
      <c r="G121" s="156"/>
      <c r="H121" s="156"/>
      <c r="I121" s="156"/>
      <c r="J121" s="156">
        <f>IF(AND($G$107&gt;=4,K41="100回以上",L41="実施"),D121*2000,0)</f>
        <v>0</v>
      </c>
      <c r="K121" s="156"/>
      <c r="L121" s="156"/>
      <c r="M121" s="157"/>
      <c r="N121" s="158"/>
    </row>
    <row r="122" spans="1:14" ht="36" thickBot="1" x14ac:dyDescent="0.45">
      <c r="A122" s="153">
        <f t="shared" si="19"/>
        <v>45103</v>
      </c>
      <c r="B122" s="154"/>
      <c r="C122" s="154"/>
      <c r="D122" s="155">
        <f>J45</f>
        <v>0</v>
      </c>
      <c r="E122" s="155"/>
      <c r="F122" s="156"/>
      <c r="G122" s="156"/>
      <c r="H122" s="156"/>
      <c r="I122" s="156"/>
      <c r="J122" s="156">
        <f>IF(AND($G$107&gt;=4,K45="100回以上",L45="実施"),D122*2000,0)</f>
        <v>0</v>
      </c>
      <c r="K122" s="156"/>
      <c r="L122" s="156"/>
      <c r="M122" s="157"/>
      <c r="N122" s="158"/>
    </row>
    <row r="123" spans="1:14" ht="36" thickTop="1" x14ac:dyDescent="0.4">
      <c r="A123" s="159" t="s">
        <v>24</v>
      </c>
      <c r="B123" s="159"/>
      <c r="C123" s="159"/>
      <c r="D123" s="160">
        <f>SUM(D114:E122)</f>
        <v>0</v>
      </c>
      <c r="E123" s="160"/>
      <c r="F123" s="161"/>
      <c r="G123" s="161"/>
      <c r="H123" s="161"/>
      <c r="I123" s="161"/>
      <c r="J123" s="161">
        <f>SUM(J114:L122)</f>
        <v>0</v>
      </c>
      <c r="K123" s="161"/>
      <c r="L123" s="161"/>
      <c r="M123" s="157"/>
      <c r="N123" s="158"/>
    </row>
    <row r="124" spans="1:14" ht="35.25" x14ac:dyDescent="0.4">
      <c r="A124" s="142" t="s">
        <v>99</v>
      </c>
      <c r="B124" s="120"/>
      <c r="C124" s="120"/>
      <c r="D124" s="120"/>
      <c r="E124" s="120"/>
      <c r="F124" s="162"/>
      <c r="G124" s="162"/>
      <c r="H124" s="162"/>
      <c r="I124" s="162"/>
      <c r="J124" s="162">
        <f ca="1">SUMIF(J114:L122,"&gt;0",D114:E122)</f>
        <v>0</v>
      </c>
      <c r="K124" s="162"/>
      <c r="L124" s="162"/>
      <c r="M124" s="163"/>
      <c r="N124" s="164"/>
    </row>
    <row r="125" spans="1:14" ht="35.25" x14ac:dyDescent="0.4">
      <c r="A125" s="142"/>
      <c r="B125" s="120"/>
      <c r="C125" s="120"/>
      <c r="D125" s="120"/>
      <c r="E125" s="120"/>
      <c r="F125" s="165"/>
      <c r="G125" s="165"/>
      <c r="H125" s="165"/>
      <c r="I125" s="165"/>
      <c r="J125" s="165"/>
      <c r="K125" s="165"/>
      <c r="L125" s="165"/>
      <c r="M125" s="166"/>
      <c r="N125" s="167"/>
    </row>
    <row r="126" spans="1:14" ht="35.25" x14ac:dyDescent="0.4">
      <c r="A126" s="115" t="s">
        <v>69</v>
      </c>
      <c r="B126" s="115"/>
      <c r="C126" s="115"/>
      <c r="D126" s="115"/>
      <c r="E126" s="115"/>
      <c r="F126" s="115"/>
      <c r="G126" s="115"/>
      <c r="H126" s="115"/>
      <c r="I126" s="115"/>
      <c r="J126" s="120"/>
      <c r="K126" s="120"/>
      <c r="L126" s="120"/>
      <c r="M126" s="120"/>
      <c r="N126" s="168"/>
    </row>
    <row r="127" spans="1:14" ht="35.25" x14ac:dyDescent="0.4">
      <c r="A127" s="115"/>
      <c r="B127" s="115"/>
      <c r="C127" s="169" t="s">
        <v>70</v>
      </c>
      <c r="D127" s="170"/>
      <c r="E127" s="171"/>
      <c r="F127" s="171"/>
      <c r="G127" s="171"/>
      <c r="H127" s="171"/>
      <c r="I127" s="171"/>
      <c r="J127" s="171"/>
      <c r="K127" s="171"/>
      <c r="L127" s="171"/>
      <c r="M127" s="171"/>
    </row>
    <row r="128" spans="1:14" ht="35.25" x14ac:dyDescent="0.4">
      <c r="A128" s="115"/>
      <c r="B128" s="115"/>
      <c r="C128" s="169" t="s">
        <v>71</v>
      </c>
      <c r="D128" s="170"/>
      <c r="E128" s="171"/>
      <c r="F128" s="171"/>
      <c r="G128" s="171"/>
      <c r="H128" s="171"/>
      <c r="I128" s="171"/>
      <c r="J128" s="171"/>
      <c r="K128" s="171"/>
      <c r="L128" s="171"/>
      <c r="M128" s="171"/>
    </row>
    <row r="129" spans="1:15" ht="35.25" x14ac:dyDescent="0.4">
      <c r="A129" s="115"/>
      <c r="B129" s="115"/>
      <c r="C129" s="169" t="s">
        <v>72</v>
      </c>
      <c r="D129" s="170"/>
      <c r="E129" s="171"/>
      <c r="F129" s="171"/>
      <c r="G129" s="171"/>
      <c r="H129" s="171"/>
      <c r="I129" s="171"/>
      <c r="J129" s="171"/>
      <c r="K129" s="171"/>
      <c r="L129" s="171"/>
      <c r="M129" s="171"/>
    </row>
    <row r="130" spans="1:15" ht="35.25" x14ac:dyDescent="0.4">
      <c r="A130" s="115"/>
      <c r="B130" s="115"/>
      <c r="C130" s="169" t="s">
        <v>61</v>
      </c>
      <c r="D130" s="170"/>
      <c r="E130" s="171"/>
      <c r="F130" s="171"/>
      <c r="G130" s="171"/>
      <c r="H130" s="171"/>
      <c r="I130" s="171"/>
      <c r="J130" s="171"/>
      <c r="K130" s="171"/>
      <c r="L130" s="171"/>
      <c r="M130" s="171"/>
    </row>
    <row r="131" spans="1:15" ht="35.25" x14ac:dyDescent="0.4">
      <c r="A131" s="115"/>
      <c r="B131" s="115"/>
      <c r="C131" s="169" t="s">
        <v>62</v>
      </c>
      <c r="D131" s="170"/>
      <c r="E131" s="171"/>
      <c r="F131" s="171"/>
      <c r="G131" s="171"/>
      <c r="H131" s="171"/>
      <c r="I131" s="171"/>
      <c r="J131" s="171"/>
      <c r="K131" s="171"/>
      <c r="L131" s="171"/>
      <c r="M131" s="171"/>
    </row>
    <row r="132" spans="1:15" ht="35.25" x14ac:dyDescent="0.4">
      <c r="A132" s="115"/>
      <c r="B132" s="115"/>
      <c r="C132" s="169" t="s">
        <v>63</v>
      </c>
      <c r="D132" s="170"/>
      <c r="E132" s="171"/>
      <c r="F132" s="171"/>
      <c r="G132" s="171"/>
      <c r="H132" s="171"/>
      <c r="I132" s="171"/>
      <c r="J132" s="171"/>
      <c r="K132" s="171"/>
      <c r="L132" s="171"/>
      <c r="M132" s="171"/>
    </row>
    <row r="133" spans="1:15" ht="35.25" x14ac:dyDescent="0.4">
      <c r="A133" s="115"/>
      <c r="B133" s="115"/>
      <c r="C133" s="169" t="s">
        <v>60</v>
      </c>
      <c r="D133" s="170"/>
      <c r="E133" s="171"/>
      <c r="F133" s="171"/>
      <c r="G133" s="171"/>
      <c r="H133" s="171"/>
      <c r="I133" s="171"/>
      <c r="J133" s="171"/>
      <c r="K133" s="171"/>
      <c r="L133" s="171"/>
      <c r="M133" s="171"/>
    </row>
    <row r="134" spans="1:15" ht="35.25" x14ac:dyDescent="0.4">
      <c r="A134" s="115"/>
      <c r="B134" s="115"/>
      <c r="C134" s="172" t="s">
        <v>8</v>
      </c>
      <c r="D134" s="173"/>
      <c r="E134" s="173"/>
      <c r="F134" s="173"/>
      <c r="G134" s="173"/>
      <c r="H134" s="173"/>
      <c r="I134" s="173"/>
      <c r="J134" s="173"/>
      <c r="K134" s="173"/>
      <c r="L134" s="173"/>
      <c r="M134" s="174"/>
    </row>
    <row r="135" spans="1:15" ht="35.25" x14ac:dyDescent="0.4">
      <c r="A135" s="115"/>
      <c r="B135" s="115"/>
      <c r="C135" s="175"/>
      <c r="D135" s="176"/>
      <c r="E135" s="176"/>
      <c r="F135" s="176"/>
      <c r="G135" s="176"/>
      <c r="H135" s="176"/>
      <c r="I135" s="176"/>
      <c r="J135" s="176"/>
      <c r="K135" s="176"/>
      <c r="L135" s="176"/>
      <c r="M135" s="177"/>
    </row>
    <row r="136" spans="1:15" ht="35.25" x14ac:dyDescent="0.4">
      <c r="A136" s="178"/>
      <c r="B136" s="115"/>
      <c r="C136" s="179"/>
      <c r="D136" s="179"/>
      <c r="E136" s="179"/>
      <c r="F136" s="179"/>
      <c r="G136" s="179"/>
      <c r="H136" s="179"/>
      <c r="I136" s="179"/>
      <c r="J136" s="179"/>
      <c r="K136" s="179"/>
      <c r="L136" s="179"/>
      <c r="M136" s="179"/>
      <c r="N136" s="179"/>
    </row>
    <row r="137" spans="1:15" ht="35.25" x14ac:dyDescent="0.4">
      <c r="A137" s="180" t="s">
        <v>15</v>
      </c>
      <c r="B137" s="181"/>
      <c r="C137" s="182"/>
      <c r="D137" s="182"/>
      <c r="E137" s="182"/>
      <c r="F137" s="182"/>
      <c r="G137" s="182"/>
      <c r="H137" s="183"/>
      <c r="I137" s="184" t="s">
        <v>16</v>
      </c>
      <c r="J137" s="184"/>
      <c r="K137" s="184"/>
      <c r="L137" s="185"/>
      <c r="M137" s="185"/>
      <c r="N137" s="185"/>
      <c r="O137" s="186"/>
    </row>
    <row r="138" spans="1:15" ht="35.25" x14ac:dyDescent="0.4">
      <c r="A138" s="180" t="s">
        <v>17</v>
      </c>
      <c r="B138" s="181"/>
      <c r="C138" s="182"/>
      <c r="D138" s="182"/>
      <c r="E138" s="182"/>
      <c r="F138" s="182"/>
      <c r="G138" s="182"/>
      <c r="H138" s="183"/>
      <c r="I138" s="184" t="s">
        <v>18</v>
      </c>
      <c r="J138" s="184"/>
      <c r="K138" s="184"/>
      <c r="L138" s="185"/>
      <c r="M138" s="185"/>
      <c r="N138" s="185"/>
      <c r="O138" s="187"/>
    </row>
    <row r="139" spans="1:15" ht="35.25" x14ac:dyDescent="0.4">
      <c r="A139" s="180" t="s">
        <v>19</v>
      </c>
      <c r="B139" s="181"/>
      <c r="C139" s="182"/>
      <c r="D139" s="182"/>
      <c r="E139" s="182"/>
      <c r="F139" s="182"/>
      <c r="G139" s="182"/>
      <c r="H139" s="183"/>
      <c r="I139" s="184" t="s">
        <v>20</v>
      </c>
      <c r="J139" s="184"/>
      <c r="K139" s="184"/>
      <c r="L139" s="185"/>
      <c r="M139" s="185"/>
      <c r="N139" s="185"/>
      <c r="O139" s="187"/>
    </row>
    <row r="140" spans="1:15" ht="35.25" x14ac:dyDescent="0.4">
      <c r="A140" s="180" t="s">
        <v>22</v>
      </c>
      <c r="B140" s="181"/>
      <c r="C140" s="182"/>
      <c r="D140" s="182"/>
      <c r="E140" s="182"/>
      <c r="F140" s="182"/>
      <c r="G140" s="182"/>
      <c r="H140" s="182"/>
      <c r="I140" s="182"/>
      <c r="J140" s="182"/>
      <c r="K140" s="182"/>
      <c r="L140" s="182"/>
      <c r="M140" s="182"/>
      <c r="N140" s="183"/>
      <c r="O140" s="142"/>
    </row>
    <row r="141" spans="1:15" ht="35.25" x14ac:dyDescent="0.4">
      <c r="A141" s="180" t="s">
        <v>21</v>
      </c>
      <c r="B141" s="181"/>
      <c r="C141" s="182"/>
      <c r="D141" s="182"/>
      <c r="E141" s="182"/>
      <c r="F141" s="182"/>
      <c r="G141" s="182"/>
      <c r="H141" s="182"/>
      <c r="I141" s="182"/>
      <c r="J141" s="182"/>
      <c r="K141" s="182"/>
      <c r="L141" s="182"/>
      <c r="M141" s="182"/>
      <c r="N141" s="183"/>
      <c r="O141" s="168"/>
    </row>
    <row r="144" spans="1:15" x14ac:dyDescent="0.4">
      <c r="A144" s="45"/>
      <c r="B144" s="45"/>
      <c r="C144" s="45"/>
      <c r="D144" s="45"/>
      <c r="E144" s="45"/>
      <c r="F144" s="45"/>
      <c r="G144" s="45"/>
      <c r="H144" s="45"/>
      <c r="I144" s="45"/>
      <c r="J144" s="45"/>
      <c r="K144" s="45"/>
      <c r="L144" s="45"/>
      <c r="M144" s="45"/>
      <c r="N144" s="45"/>
      <c r="O144" s="45"/>
    </row>
  </sheetData>
  <mergeCells count="152">
    <mergeCell ref="B141:N141"/>
    <mergeCell ref="A96:N96"/>
    <mergeCell ref="A100:N100"/>
    <mergeCell ref="F103:J103"/>
    <mergeCell ref="C112:E112"/>
    <mergeCell ref="F112:I112"/>
    <mergeCell ref="J112:L112"/>
    <mergeCell ref="M112:N112"/>
    <mergeCell ref="D114:E114"/>
    <mergeCell ref="C127:D127"/>
    <mergeCell ref="E127:M127"/>
    <mergeCell ref="C135:M135"/>
    <mergeCell ref="B137:H137"/>
    <mergeCell ref="I137:K137"/>
    <mergeCell ref="L137:N137"/>
    <mergeCell ref="B139:H139"/>
    <mergeCell ref="I139:K139"/>
    <mergeCell ref="L139:N139"/>
    <mergeCell ref="B140:N140"/>
    <mergeCell ref="B138:H138"/>
    <mergeCell ref="I138:K138"/>
    <mergeCell ref="L138:N138"/>
    <mergeCell ref="C131:D131"/>
    <mergeCell ref="E131:M131"/>
    <mergeCell ref="C132:D132"/>
    <mergeCell ref="E132:M132"/>
    <mergeCell ref="C133:D133"/>
    <mergeCell ref="E133:M133"/>
    <mergeCell ref="C128:D128"/>
    <mergeCell ref="E128:M128"/>
    <mergeCell ref="C129:D129"/>
    <mergeCell ref="E129:M129"/>
    <mergeCell ref="C130:D130"/>
    <mergeCell ref="E130:M130"/>
    <mergeCell ref="F124:I124"/>
    <mergeCell ref="J124:L124"/>
    <mergeCell ref="D122:E122"/>
    <mergeCell ref="F122:I122"/>
    <mergeCell ref="J122:L122"/>
    <mergeCell ref="D123:E123"/>
    <mergeCell ref="F123:I123"/>
    <mergeCell ref="J123:L123"/>
    <mergeCell ref="D120:E120"/>
    <mergeCell ref="F120:I120"/>
    <mergeCell ref="J120:L120"/>
    <mergeCell ref="D121:E121"/>
    <mergeCell ref="F121:I121"/>
    <mergeCell ref="J121:L121"/>
    <mergeCell ref="D118:E118"/>
    <mergeCell ref="F118:I118"/>
    <mergeCell ref="J118:L118"/>
    <mergeCell ref="D119:E119"/>
    <mergeCell ref="F119:I119"/>
    <mergeCell ref="J119:L119"/>
    <mergeCell ref="D116:E116"/>
    <mergeCell ref="F116:I116"/>
    <mergeCell ref="J116:L116"/>
    <mergeCell ref="D117:E117"/>
    <mergeCell ref="F117:I117"/>
    <mergeCell ref="J117:L117"/>
    <mergeCell ref="F114:I114"/>
    <mergeCell ref="J114:L114"/>
    <mergeCell ref="D115:E115"/>
    <mergeCell ref="F115:I115"/>
    <mergeCell ref="J115:L115"/>
    <mergeCell ref="L93:N93"/>
    <mergeCell ref="C113:E113"/>
    <mergeCell ref="F113:I113"/>
    <mergeCell ref="J113:L113"/>
    <mergeCell ref="M113:N113"/>
    <mergeCell ref="N87:O87"/>
    <mergeCell ref="L88:N88"/>
    <mergeCell ref="I90:K90"/>
    <mergeCell ref="L90:N90"/>
    <mergeCell ref="L92:N92"/>
    <mergeCell ref="N3:O3"/>
    <mergeCell ref="J9:J10"/>
    <mergeCell ref="K9:K10"/>
    <mergeCell ref="L9:L10"/>
    <mergeCell ref="M9:N10"/>
    <mergeCell ref="A4:O4"/>
    <mergeCell ref="M17:N17"/>
    <mergeCell ref="J11:L11"/>
    <mergeCell ref="M11:N11"/>
    <mergeCell ref="A12:B12"/>
    <mergeCell ref="M12:N12"/>
    <mergeCell ref="M13:N13"/>
    <mergeCell ref="M14:N14"/>
    <mergeCell ref="A15:B15"/>
    <mergeCell ref="J15:L15"/>
    <mergeCell ref="M15:N15"/>
    <mergeCell ref="A16:B16"/>
    <mergeCell ref="M16:N16"/>
    <mergeCell ref="A24:B24"/>
    <mergeCell ref="M24:N24"/>
    <mergeCell ref="M18:N18"/>
    <mergeCell ref="A19:B19"/>
    <mergeCell ref="J19:L19"/>
    <mergeCell ref="M19:N19"/>
    <mergeCell ref="A20:B20"/>
    <mergeCell ref="M20:N20"/>
    <mergeCell ref="M21:N21"/>
    <mergeCell ref="M22:N22"/>
    <mergeCell ref="A23:B23"/>
    <mergeCell ref="J23:L23"/>
    <mergeCell ref="M23:N23"/>
    <mergeCell ref="A32:B32"/>
    <mergeCell ref="M32:N32"/>
    <mergeCell ref="M25:N25"/>
    <mergeCell ref="M26:N26"/>
    <mergeCell ref="A27:B27"/>
    <mergeCell ref="J27:L27"/>
    <mergeCell ref="M27:N27"/>
    <mergeCell ref="A28:B28"/>
    <mergeCell ref="M28:N28"/>
    <mergeCell ref="M29:N29"/>
    <mergeCell ref="M30:N30"/>
    <mergeCell ref="A31:B31"/>
    <mergeCell ref="J31:L31"/>
    <mergeCell ref="M31:N31"/>
    <mergeCell ref="A40:B40"/>
    <mergeCell ref="M40:N40"/>
    <mergeCell ref="M33:N33"/>
    <mergeCell ref="M34:N34"/>
    <mergeCell ref="A35:B35"/>
    <mergeCell ref="J35:L35"/>
    <mergeCell ref="M35:N35"/>
    <mergeCell ref="A36:B36"/>
    <mergeCell ref="M36:N36"/>
    <mergeCell ref="M37:N37"/>
    <mergeCell ref="M38:N38"/>
    <mergeCell ref="A39:B39"/>
    <mergeCell ref="J39:L39"/>
    <mergeCell ref="M39:N39"/>
    <mergeCell ref="A66:M67"/>
    <mergeCell ref="M41:N41"/>
    <mergeCell ref="M42:N42"/>
    <mergeCell ref="A43:B43"/>
    <mergeCell ref="J43:L43"/>
    <mergeCell ref="M43:N43"/>
    <mergeCell ref="A44:B44"/>
    <mergeCell ref="M44:N44"/>
    <mergeCell ref="M45:N45"/>
    <mergeCell ref="M46:N46"/>
    <mergeCell ref="E48:I48"/>
    <mergeCell ref="J48:K48"/>
    <mergeCell ref="A64:M65"/>
    <mergeCell ref="A72:O72"/>
    <mergeCell ref="B78:M78"/>
    <mergeCell ref="B81:M81"/>
    <mergeCell ref="C84:N84"/>
    <mergeCell ref="D85:L85"/>
  </mergeCells>
  <phoneticPr fontId="2"/>
  <dataValidations count="2">
    <dataValidation type="list" allowBlank="1" showInputMessage="1" sqref="K29 K17 K25 K33 K41 K37 K21 K13 K45" xr:uid="{DF5A9766-D564-4542-A72A-1C9F426C8AD6}">
      <formula1>"100回未満,100回以上,150回以上"</formula1>
    </dataValidation>
    <dataValidation type="list" allowBlank="1" showInputMessage="1" showErrorMessage="1" sqref="C12:I12 C36:I36 C32:I32 C44:I44 C24:I24 C16:I16 C20:I20 C28:I28 C40:I40" xr:uid="{95303006-4BE4-4D0C-8936-863667B9B9DA}">
      <formula1>"○,　"</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2" manualBreakCount="2">
    <brk id="49" max="14" man="1"/>
    <brk id="8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DFBF0-25D3-467C-B102-9A243159E091}">
  <sheetPr>
    <tabColor rgb="FF00B050"/>
    <pageSetUpPr fitToPage="1"/>
  </sheetPr>
  <dimension ref="A1:AC144"/>
  <sheetViews>
    <sheetView view="pageBreakPreview" topLeftCell="A79" zoomScale="55" zoomScaleNormal="55" zoomScaleSheetLayoutView="55" workbookViewId="0">
      <selection activeCell="G109" sqref="G109"/>
    </sheetView>
  </sheetViews>
  <sheetFormatPr defaultColWidth="9" defaultRowHeight="18.75" x14ac:dyDescent="0.4"/>
  <cols>
    <col min="1" max="1" width="38.75" style="18" customWidth="1"/>
    <col min="2" max="9" width="11.25" style="18" customWidth="1"/>
    <col min="10" max="10" width="15" style="18" customWidth="1"/>
    <col min="11" max="11" width="14.125" style="18" customWidth="1"/>
    <col min="12" max="13" width="15.875" style="18" customWidth="1"/>
    <col min="14" max="14" width="31.625" style="18" customWidth="1"/>
    <col min="15" max="15" width="10.125" style="18" customWidth="1"/>
    <col min="16" max="16" width="9" style="18" customWidth="1"/>
    <col min="17" max="16384" width="9" style="18"/>
  </cols>
  <sheetData>
    <row r="1" spans="1:29" ht="33.75" customHeight="1" x14ac:dyDescent="0.4">
      <c r="A1" s="77" t="s">
        <v>78</v>
      </c>
      <c r="B1" s="50"/>
      <c r="C1" s="50"/>
      <c r="D1" s="50"/>
      <c r="E1" s="50"/>
      <c r="F1" s="50"/>
      <c r="G1" s="50"/>
      <c r="H1" s="50"/>
      <c r="I1" s="50"/>
      <c r="J1" s="50"/>
      <c r="K1" s="50"/>
      <c r="L1" s="50"/>
      <c r="M1" s="50"/>
      <c r="N1" s="50"/>
      <c r="O1" s="50"/>
    </row>
    <row r="2" spans="1:29" ht="30.75" customHeight="1" x14ac:dyDescent="0.4">
      <c r="A2" s="49"/>
      <c r="B2" s="50"/>
      <c r="C2" s="50"/>
      <c r="D2" s="50"/>
      <c r="E2" s="50"/>
      <c r="F2" s="50"/>
      <c r="G2" s="50"/>
      <c r="H2" s="50"/>
      <c r="I2" s="50"/>
      <c r="J2" s="50"/>
      <c r="K2" s="50"/>
      <c r="L2" s="50"/>
      <c r="M2" s="50"/>
      <c r="N2" s="50"/>
      <c r="O2" s="50"/>
    </row>
    <row r="3" spans="1:29" ht="42" customHeight="1" x14ac:dyDescent="0.4">
      <c r="A3" s="51" t="s">
        <v>27</v>
      </c>
      <c r="B3" s="52"/>
      <c r="C3" s="113"/>
      <c r="D3" s="114"/>
      <c r="E3" s="114"/>
      <c r="F3" s="114"/>
      <c r="G3" s="114"/>
      <c r="H3" s="114"/>
      <c r="I3" s="114"/>
      <c r="J3" s="114"/>
      <c r="K3" s="50"/>
      <c r="L3" s="50"/>
      <c r="M3" s="50"/>
      <c r="N3" s="99" t="s">
        <v>74</v>
      </c>
      <c r="O3" s="99"/>
    </row>
    <row r="4" spans="1:29" ht="77.25" customHeight="1" x14ac:dyDescent="0.4">
      <c r="A4" s="110" t="s">
        <v>88</v>
      </c>
      <c r="B4" s="110"/>
      <c r="C4" s="110"/>
      <c r="D4" s="110"/>
      <c r="E4" s="110"/>
      <c r="F4" s="110"/>
      <c r="G4" s="110"/>
      <c r="H4" s="110"/>
      <c r="I4" s="110"/>
      <c r="J4" s="110"/>
      <c r="K4" s="110"/>
      <c r="L4" s="110"/>
      <c r="M4" s="110"/>
      <c r="N4" s="110"/>
      <c r="O4" s="110"/>
    </row>
    <row r="5" spans="1:29" ht="45" customHeight="1" x14ac:dyDescent="0.4">
      <c r="A5" s="44"/>
      <c r="B5" s="44"/>
      <c r="C5" s="44"/>
      <c r="D5" s="44"/>
      <c r="E5" s="44"/>
      <c r="F5" s="44"/>
      <c r="G5" s="44"/>
      <c r="H5" s="44"/>
      <c r="I5" s="44"/>
      <c r="J5" s="44"/>
      <c r="K5" s="44"/>
      <c r="L5" s="44"/>
      <c r="M5" s="50"/>
      <c r="N5" s="53"/>
      <c r="O5" s="50"/>
    </row>
    <row r="6" spans="1:29" ht="45" customHeight="1" x14ac:dyDescent="0.4">
      <c r="A6" s="44" t="s">
        <v>31</v>
      </c>
      <c r="B6" s="44"/>
      <c r="C6" s="44"/>
      <c r="D6" s="44"/>
      <c r="E6" s="44"/>
      <c r="F6" s="44"/>
      <c r="G6" s="44"/>
      <c r="H6" s="44"/>
      <c r="I6" s="44"/>
      <c r="J6" s="44"/>
      <c r="K6" s="44"/>
      <c r="L6" s="44"/>
      <c r="M6" s="50"/>
      <c r="N6" s="53"/>
      <c r="O6" s="50"/>
    </row>
    <row r="7" spans="1:29" ht="45" customHeight="1" x14ac:dyDescent="0.4">
      <c r="A7" s="54" t="s">
        <v>79</v>
      </c>
      <c r="B7" s="44"/>
      <c r="C7" s="44"/>
      <c r="D7" s="44"/>
      <c r="E7" s="44"/>
      <c r="F7" s="44"/>
      <c r="G7" s="44"/>
      <c r="H7" s="44"/>
      <c r="I7" s="44"/>
      <c r="J7" s="44"/>
      <c r="K7" s="44"/>
      <c r="L7" s="44"/>
      <c r="M7" s="50"/>
      <c r="N7" s="53"/>
      <c r="O7" s="50"/>
    </row>
    <row r="8" spans="1:29" ht="24" customHeight="1" x14ac:dyDescent="0.4">
      <c r="A8" s="33"/>
      <c r="B8" s="4"/>
      <c r="C8" s="4"/>
      <c r="D8" s="4"/>
      <c r="E8" s="4"/>
      <c r="F8" s="4"/>
      <c r="G8" s="4"/>
      <c r="H8" s="4"/>
      <c r="I8" s="4"/>
      <c r="J8" s="4"/>
      <c r="K8" s="4"/>
      <c r="L8" s="4"/>
      <c r="N8" s="5"/>
    </row>
    <row r="9" spans="1:29" ht="75.75" customHeight="1" thickBot="1" x14ac:dyDescent="0.45">
      <c r="B9" s="6"/>
      <c r="C9" s="6"/>
      <c r="D9" s="6"/>
      <c r="E9" s="6"/>
      <c r="F9" s="6"/>
      <c r="G9" s="6"/>
      <c r="H9" s="6"/>
      <c r="I9" s="6"/>
      <c r="J9" s="100" t="s">
        <v>7</v>
      </c>
      <c r="K9" s="102" t="s">
        <v>23</v>
      </c>
      <c r="L9" s="104" t="s">
        <v>59</v>
      </c>
      <c r="M9" s="106" t="s">
        <v>8</v>
      </c>
      <c r="N9" s="107"/>
      <c r="U9" s="41" t="s">
        <v>64</v>
      </c>
    </row>
    <row r="10" spans="1:29" ht="42" customHeight="1" x14ac:dyDescent="0.4">
      <c r="A10" s="6"/>
      <c r="B10" s="6"/>
      <c r="C10" s="42" t="s">
        <v>89</v>
      </c>
      <c r="D10" s="42" t="s">
        <v>90</v>
      </c>
      <c r="E10" s="42" t="s">
        <v>3</v>
      </c>
      <c r="F10" s="42" t="s">
        <v>4</v>
      </c>
      <c r="G10" s="42" t="s">
        <v>5</v>
      </c>
      <c r="H10" s="42" t="s">
        <v>91</v>
      </c>
      <c r="I10" s="42" t="s">
        <v>0</v>
      </c>
      <c r="J10" s="101"/>
      <c r="K10" s="103"/>
      <c r="L10" s="105"/>
      <c r="M10" s="108"/>
      <c r="N10" s="109"/>
      <c r="U10" s="37"/>
      <c r="V10" s="36"/>
      <c r="W10" s="36"/>
      <c r="X10" s="36"/>
      <c r="Y10" s="36"/>
      <c r="Z10" s="36"/>
      <c r="AA10" s="36"/>
      <c r="AB10" s="36"/>
      <c r="AC10" s="38"/>
    </row>
    <row r="11" spans="1:29" ht="42" customHeight="1" x14ac:dyDescent="0.4">
      <c r="A11" s="6"/>
      <c r="B11" s="6"/>
      <c r="C11" s="16">
        <v>45110</v>
      </c>
      <c r="D11" s="16">
        <f>C11+1</f>
        <v>45111</v>
      </c>
      <c r="E11" s="16">
        <f>D11+1</f>
        <v>45112</v>
      </c>
      <c r="F11" s="16">
        <f>E11+1</f>
        <v>45113</v>
      </c>
      <c r="G11" s="16">
        <f>F11+1</f>
        <v>45114</v>
      </c>
      <c r="H11" s="111">
        <f>G11+1</f>
        <v>45115</v>
      </c>
      <c r="I11" s="35">
        <f>H11+1</f>
        <v>45116</v>
      </c>
      <c r="J11" s="88"/>
      <c r="K11" s="89"/>
      <c r="L11" s="90"/>
      <c r="M11" s="84"/>
      <c r="N11" s="85"/>
      <c r="O11" s="1"/>
      <c r="U11" s="39"/>
      <c r="V11" s="16">
        <f>C11</f>
        <v>45110</v>
      </c>
      <c r="W11" s="16">
        <f t="shared" ref="W11:AB11" si="0">V11+1</f>
        <v>45111</v>
      </c>
      <c r="X11" s="35">
        <f t="shared" si="0"/>
        <v>45112</v>
      </c>
      <c r="Y11" s="35">
        <f t="shared" si="0"/>
        <v>45113</v>
      </c>
      <c r="Z11" s="35">
        <f t="shared" si="0"/>
        <v>45114</v>
      </c>
      <c r="AA11" s="43">
        <f t="shared" si="0"/>
        <v>45115</v>
      </c>
      <c r="AB11" s="35">
        <f t="shared" si="0"/>
        <v>45116</v>
      </c>
      <c r="AC11" s="40"/>
    </row>
    <row r="12" spans="1:29" ht="42" customHeight="1" x14ac:dyDescent="0.4">
      <c r="A12" s="91" t="s">
        <v>65</v>
      </c>
      <c r="B12" s="92"/>
      <c r="C12" s="17"/>
      <c r="D12" s="17"/>
      <c r="E12" s="17"/>
      <c r="F12" s="17"/>
      <c r="G12" s="17"/>
      <c r="H12" s="17"/>
      <c r="I12" s="17"/>
      <c r="J12" s="32"/>
      <c r="K12" s="26"/>
      <c r="M12" s="97"/>
      <c r="N12" s="98"/>
      <c r="O12" s="1"/>
      <c r="U12" s="39"/>
      <c r="V12" s="17">
        <f t="shared" ref="V12:AB12" si="1">C13+C14</f>
        <v>0</v>
      </c>
      <c r="W12" s="17">
        <f t="shared" si="1"/>
        <v>0</v>
      </c>
      <c r="X12" s="17">
        <f t="shared" si="1"/>
        <v>0</v>
      </c>
      <c r="Y12" s="17">
        <f t="shared" si="1"/>
        <v>0</v>
      </c>
      <c r="Z12" s="17">
        <f t="shared" si="1"/>
        <v>0</v>
      </c>
      <c r="AA12" s="17">
        <f t="shared" si="1"/>
        <v>0</v>
      </c>
      <c r="AB12" s="17">
        <f t="shared" si="1"/>
        <v>0</v>
      </c>
      <c r="AC12" s="40"/>
    </row>
    <row r="13" spans="1:29" ht="42" customHeight="1" x14ac:dyDescent="0.4">
      <c r="A13" s="7" t="s">
        <v>30</v>
      </c>
      <c r="B13" s="12" t="s">
        <v>33</v>
      </c>
      <c r="C13" s="17"/>
      <c r="D13" s="17"/>
      <c r="E13" s="17"/>
      <c r="F13" s="17"/>
      <c r="G13" s="17"/>
      <c r="H13" s="17"/>
      <c r="I13" s="17"/>
      <c r="J13" s="28">
        <f>SUM(C13:I14)</f>
        <v>0</v>
      </c>
      <c r="K13" s="29" t="str">
        <f>IF(J13&lt;100,"100回未満",IF(J13&gt;99,"100回以上"))</f>
        <v>100回未満</v>
      </c>
      <c r="L13" s="30" t="str">
        <f>IF(COUNTIF(C12:I12,"○")&gt;0,"実施","―")</f>
        <v>―</v>
      </c>
      <c r="M13" s="84"/>
      <c r="N13" s="85"/>
      <c r="O13" s="1"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39"/>
      <c r="V13" s="1"/>
      <c r="W13" s="1"/>
      <c r="X13" s="1"/>
      <c r="Y13" s="1"/>
      <c r="Z13" s="1"/>
      <c r="AA13" s="1"/>
      <c r="AB13" s="1"/>
      <c r="AC13" s="40"/>
    </row>
    <row r="14" spans="1:29" ht="42" customHeight="1" x14ac:dyDescent="0.4">
      <c r="A14" s="7" t="s">
        <v>30</v>
      </c>
      <c r="B14" s="12" t="s">
        <v>34</v>
      </c>
      <c r="C14" s="17"/>
      <c r="D14" s="17"/>
      <c r="E14" s="17"/>
      <c r="F14" s="17"/>
      <c r="G14" s="17"/>
      <c r="H14" s="17"/>
      <c r="I14" s="17"/>
      <c r="J14" s="25"/>
      <c r="K14" s="27"/>
      <c r="L14" s="31"/>
      <c r="M14" s="84"/>
      <c r="N14" s="85"/>
      <c r="O14" s="1"/>
      <c r="U14" s="39"/>
      <c r="V14" s="1"/>
      <c r="W14" s="1"/>
      <c r="X14" s="1"/>
      <c r="Y14" s="1"/>
      <c r="Z14" s="1"/>
      <c r="AA14" s="1"/>
      <c r="AB14" s="1"/>
      <c r="AC14" s="40"/>
    </row>
    <row r="15" spans="1:29" ht="42" customHeight="1" x14ac:dyDescent="0.4">
      <c r="A15" s="86"/>
      <c r="B15" s="87"/>
      <c r="C15" s="16">
        <f>I11+1</f>
        <v>45117</v>
      </c>
      <c r="D15" s="16">
        <f>C15+1</f>
        <v>45118</v>
      </c>
      <c r="E15" s="16">
        <f>D15+1</f>
        <v>45119</v>
      </c>
      <c r="F15" s="16">
        <f>E15+1</f>
        <v>45120</v>
      </c>
      <c r="G15" s="16">
        <f>F15+1</f>
        <v>45121</v>
      </c>
      <c r="H15" s="111">
        <f>G15+1</f>
        <v>45122</v>
      </c>
      <c r="I15" s="35">
        <f>H15+1</f>
        <v>45123</v>
      </c>
      <c r="J15" s="88"/>
      <c r="K15" s="89"/>
      <c r="L15" s="90"/>
      <c r="M15" s="84"/>
      <c r="N15" s="85"/>
      <c r="O15" s="1"/>
      <c r="U15" s="39"/>
      <c r="V15" s="16">
        <f>AB11+1</f>
        <v>45117</v>
      </c>
      <c r="W15" s="16">
        <f>V15+1</f>
        <v>45118</v>
      </c>
      <c r="X15" s="16">
        <f t="shared" ref="X15:AA15" si="2">W15+1</f>
        <v>45119</v>
      </c>
      <c r="Y15" s="16">
        <f t="shared" si="2"/>
        <v>45120</v>
      </c>
      <c r="Z15" s="16">
        <f t="shared" si="2"/>
        <v>45121</v>
      </c>
      <c r="AA15" s="43">
        <f t="shared" si="2"/>
        <v>45122</v>
      </c>
      <c r="AB15" s="35">
        <f>AA15+1</f>
        <v>45123</v>
      </c>
      <c r="AC15" s="40"/>
    </row>
    <row r="16" spans="1:29" ht="42" customHeight="1" x14ac:dyDescent="0.4">
      <c r="A16" s="91" t="s">
        <v>65</v>
      </c>
      <c r="B16" s="92"/>
      <c r="C16" s="17"/>
      <c r="D16" s="17"/>
      <c r="E16" s="17"/>
      <c r="F16" s="17"/>
      <c r="G16" s="17"/>
      <c r="H16" s="17"/>
      <c r="I16" s="17"/>
      <c r="J16" s="32"/>
      <c r="K16" s="26"/>
      <c r="M16" s="84"/>
      <c r="N16" s="85"/>
      <c r="O16" s="1"/>
      <c r="U16" s="39"/>
      <c r="V16" s="17">
        <f>C17+C18</f>
        <v>0</v>
      </c>
      <c r="W16" s="17">
        <f>D17+D18</f>
        <v>0</v>
      </c>
      <c r="X16" s="17">
        <f>E17+E18</f>
        <v>0</v>
      </c>
      <c r="Y16" s="17">
        <f t="shared" ref="Y16:AB16" si="3">F17+F18</f>
        <v>0</v>
      </c>
      <c r="Z16" s="17">
        <f t="shared" si="3"/>
        <v>0</v>
      </c>
      <c r="AA16" s="17">
        <f t="shared" si="3"/>
        <v>0</v>
      </c>
      <c r="AB16" s="17">
        <f t="shared" si="3"/>
        <v>0</v>
      </c>
      <c r="AC16" s="40"/>
    </row>
    <row r="17" spans="1:29" ht="42" customHeight="1" x14ac:dyDescent="0.4">
      <c r="A17" s="7" t="s">
        <v>30</v>
      </c>
      <c r="B17" s="12" t="s">
        <v>33</v>
      </c>
      <c r="C17" s="17"/>
      <c r="D17" s="17"/>
      <c r="E17" s="17"/>
      <c r="F17" s="17"/>
      <c r="G17" s="17"/>
      <c r="H17" s="17"/>
      <c r="I17" s="17"/>
      <c r="J17" s="28">
        <f>SUM(C17:I18)</f>
        <v>0</v>
      </c>
      <c r="K17" s="29" t="str">
        <f>IF(J17&lt;100,"100回未満",IF(J17&gt;99,"100回以上"))</f>
        <v>100回未満</v>
      </c>
      <c r="L17" s="30" t="str">
        <f>IF(COUNTIF(C16:I16,"○")&gt;0,"実施","―")</f>
        <v>―</v>
      </c>
      <c r="M17" s="84"/>
      <c r="N17" s="85"/>
      <c r="O17" s="1"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39"/>
      <c r="V17" s="1"/>
      <c r="W17" s="1"/>
      <c r="X17" s="1"/>
      <c r="Y17" s="1"/>
      <c r="Z17" s="1"/>
      <c r="AA17" s="1"/>
      <c r="AB17" s="1"/>
      <c r="AC17" s="40"/>
    </row>
    <row r="18" spans="1:29" ht="42" customHeight="1" x14ac:dyDescent="0.4">
      <c r="A18" s="7" t="s">
        <v>30</v>
      </c>
      <c r="B18" s="12" t="s">
        <v>34</v>
      </c>
      <c r="C18" s="17"/>
      <c r="D18" s="17"/>
      <c r="E18" s="17"/>
      <c r="F18" s="17"/>
      <c r="G18" s="17"/>
      <c r="H18" s="17"/>
      <c r="I18" s="17"/>
      <c r="J18" s="25"/>
      <c r="K18" s="27"/>
      <c r="L18" s="31"/>
      <c r="M18" s="84"/>
      <c r="N18" s="85"/>
      <c r="O18" s="1"/>
      <c r="U18" s="39"/>
      <c r="V18" s="1"/>
      <c r="W18" s="1"/>
      <c r="X18" s="1"/>
      <c r="Y18" s="1"/>
      <c r="Z18" s="1"/>
      <c r="AA18" s="1"/>
      <c r="AB18" s="1"/>
      <c r="AC18" s="40"/>
    </row>
    <row r="19" spans="1:29" ht="42" customHeight="1" x14ac:dyDescent="0.4">
      <c r="A19" s="86"/>
      <c r="B19" s="87"/>
      <c r="C19" s="35">
        <f>I15+1</f>
        <v>45124</v>
      </c>
      <c r="D19" s="16">
        <f>C19+1</f>
        <v>45125</v>
      </c>
      <c r="E19" s="16">
        <f>D19+1</f>
        <v>45126</v>
      </c>
      <c r="F19" s="16">
        <f>E19+1</f>
        <v>45127</v>
      </c>
      <c r="G19" s="16">
        <f>F19+1</f>
        <v>45128</v>
      </c>
      <c r="H19" s="111">
        <f>G19+1</f>
        <v>45129</v>
      </c>
      <c r="I19" s="35">
        <f>H19+1</f>
        <v>45130</v>
      </c>
      <c r="J19" s="88"/>
      <c r="K19" s="89"/>
      <c r="L19" s="90"/>
      <c r="M19" s="84"/>
      <c r="N19" s="85"/>
      <c r="O19" s="1"/>
      <c r="U19" s="39"/>
      <c r="V19" s="16">
        <f>AB15+1</f>
        <v>45124</v>
      </c>
      <c r="W19" s="16">
        <f>V19+1</f>
        <v>45125</v>
      </c>
      <c r="X19" s="16">
        <f t="shared" ref="X19:AA19" si="4">W19+1</f>
        <v>45126</v>
      </c>
      <c r="Y19" s="16">
        <f t="shared" si="4"/>
        <v>45127</v>
      </c>
      <c r="Z19" s="16">
        <f t="shared" si="4"/>
        <v>45128</v>
      </c>
      <c r="AA19" s="43">
        <f t="shared" si="4"/>
        <v>45129</v>
      </c>
      <c r="AB19" s="35">
        <f>AA19+1</f>
        <v>45130</v>
      </c>
      <c r="AC19" s="40"/>
    </row>
    <row r="20" spans="1:29" ht="42" customHeight="1" x14ac:dyDescent="0.4">
      <c r="A20" s="91" t="s">
        <v>65</v>
      </c>
      <c r="B20" s="92"/>
      <c r="C20" s="17"/>
      <c r="D20" s="17"/>
      <c r="E20" s="17"/>
      <c r="F20" s="17"/>
      <c r="G20" s="17"/>
      <c r="H20" s="17"/>
      <c r="I20" s="17"/>
      <c r="J20" s="32"/>
      <c r="K20" s="26"/>
      <c r="M20" s="84"/>
      <c r="N20" s="85"/>
      <c r="O20" s="1"/>
      <c r="U20" s="39"/>
      <c r="V20" s="17">
        <f t="shared" ref="V20:AA20" si="5">C21+C22</f>
        <v>0</v>
      </c>
      <c r="W20" s="17">
        <f t="shared" si="5"/>
        <v>0</v>
      </c>
      <c r="X20" s="17">
        <f t="shared" si="5"/>
        <v>0</v>
      </c>
      <c r="Y20" s="17">
        <f t="shared" si="5"/>
        <v>0</v>
      </c>
      <c r="Z20" s="17">
        <f t="shared" si="5"/>
        <v>0</v>
      </c>
      <c r="AA20" s="17">
        <f t="shared" si="5"/>
        <v>0</v>
      </c>
      <c r="AB20" s="17">
        <f>I21+I22</f>
        <v>0</v>
      </c>
      <c r="AC20" s="40"/>
    </row>
    <row r="21" spans="1:29" ht="42" customHeight="1" x14ac:dyDescent="0.4">
      <c r="A21" s="7" t="s">
        <v>30</v>
      </c>
      <c r="B21" s="12" t="s">
        <v>33</v>
      </c>
      <c r="C21" s="17"/>
      <c r="D21" s="17"/>
      <c r="E21" s="17"/>
      <c r="F21" s="17"/>
      <c r="G21" s="17"/>
      <c r="H21" s="17"/>
      <c r="I21" s="17"/>
      <c r="J21" s="28">
        <f>SUM(C21:I22)</f>
        <v>0</v>
      </c>
      <c r="K21" s="29" t="str">
        <f>IF(J21&lt;100,"100回未満",IF(J21&gt;99,"100回以上"))</f>
        <v>100回未満</v>
      </c>
      <c r="L21" s="30" t="str">
        <f>IF(COUNTIF(C20:I20,"○")&gt;0,"実施","―")</f>
        <v>―</v>
      </c>
      <c r="M21" s="84"/>
      <c r="N21" s="85"/>
      <c r="O21" s="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39"/>
      <c r="V21" s="1"/>
      <c r="W21" s="1"/>
      <c r="X21" s="1"/>
      <c r="Y21" s="1"/>
      <c r="Z21" s="1"/>
      <c r="AA21" s="1"/>
      <c r="AB21" s="1"/>
      <c r="AC21" s="40"/>
    </row>
    <row r="22" spans="1:29" ht="42" customHeight="1" x14ac:dyDescent="0.4">
      <c r="A22" s="7" t="s">
        <v>30</v>
      </c>
      <c r="B22" s="12" t="s">
        <v>34</v>
      </c>
      <c r="C22" s="17"/>
      <c r="D22" s="17"/>
      <c r="E22" s="17"/>
      <c r="F22" s="17"/>
      <c r="G22" s="17"/>
      <c r="H22" s="17"/>
      <c r="I22" s="17"/>
      <c r="J22" s="25"/>
      <c r="K22" s="27"/>
      <c r="L22" s="31"/>
      <c r="M22" s="84"/>
      <c r="N22" s="85"/>
      <c r="O22" s="1"/>
      <c r="U22" s="39"/>
      <c r="V22" s="1"/>
      <c r="W22" s="1"/>
      <c r="X22" s="1"/>
      <c r="Y22" s="1"/>
      <c r="Z22" s="1"/>
      <c r="AA22" s="1"/>
      <c r="AB22" s="1"/>
      <c r="AC22" s="40"/>
    </row>
    <row r="23" spans="1:29" ht="42" customHeight="1" x14ac:dyDescent="0.4">
      <c r="A23" s="86"/>
      <c r="B23" s="87"/>
      <c r="C23" s="16">
        <f>I19+1</f>
        <v>45131</v>
      </c>
      <c r="D23" s="16">
        <f>C23+1</f>
        <v>45132</v>
      </c>
      <c r="E23" s="16">
        <f>D23+1</f>
        <v>45133</v>
      </c>
      <c r="F23" s="16">
        <f>E23+1</f>
        <v>45134</v>
      </c>
      <c r="G23" s="16">
        <f>F23+1</f>
        <v>45135</v>
      </c>
      <c r="H23" s="111">
        <f>G23+1</f>
        <v>45136</v>
      </c>
      <c r="I23" s="35">
        <f>H23+1</f>
        <v>45137</v>
      </c>
      <c r="J23" s="88"/>
      <c r="K23" s="89"/>
      <c r="L23" s="90"/>
      <c r="M23" s="84"/>
      <c r="N23" s="85"/>
      <c r="O23" s="1"/>
      <c r="U23" s="39"/>
      <c r="V23" s="16">
        <f>AB19+1</f>
        <v>45131</v>
      </c>
      <c r="W23" s="16">
        <f>V23+1</f>
        <v>45132</v>
      </c>
      <c r="X23" s="16">
        <f t="shared" ref="X23:AA23" si="6">W23+1</f>
        <v>45133</v>
      </c>
      <c r="Y23" s="16">
        <f t="shared" si="6"/>
        <v>45134</v>
      </c>
      <c r="Z23" s="16">
        <f t="shared" si="6"/>
        <v>45135</v>
      </c>
      <c r="AA23" s="43">
        <f t="shared" si="6"/>
        <v>45136</v>
      </c>
      <c r="AB23" s="35">
        <f>AA23+1</f>
        <v>45137</v>
      </c>
      <c r="AC23" s="40"/>
    </row>
    <row r="24" spans="1:29" ht="42" customHeight="1" x14ac:dyDescent="0.4">
      <c r="A24" s="91" t="s">
        <v>65</v>
      </c>
      <c r="B24" s="92"/>
      <c r="C24" s="17"/>
      <c r="D24" s="17"/>
      <c r="E24" s="17"/>
      <c r="F24" s="17"/>
      <c r="G24" s="17"/>
      <c r="H24" s="17"/>
      <c r="I24" s="17"/>
      <c r="J24" s="32"/>
      <c r="K24" s="26"/>
      <c r="M24" s="84"/>
      <c r="N24" s="85"/>
      <c r="O24" s="1"/>
      <c r="U24" s="39"/>
      <c r="V24" s="17">
        <f t="shared" ref="V24:AA24" si="7">C25+C26</f>
        <v>0</v>
      </c>
      <c r="W24" s="17">
        <f t="shared" si="7"/>
        <v>0</v>
      </c>
      <c r="X24" s="17">
        <f t="shared" si="7"/>
        <v>0</v>
      </c>
      <c r="Y24" s="17">
        <f t="shared" si="7"/>
        <v>0</v>
      </c>
      <c r="Z24" s="17">
        <f t="shared" si="7"/>
        <v>0</v>
      </c>
      <c r="AA24" s="17">
        <f t="shared" si="7"/>
        <v>0</v>
      </c>
      <c r="AB24" s="17">
        <f>I25+I26</f>
        <v>0</v>
      </c>
      <c r="AC24" s="40"/>
    </row>
    <row r="25" spans="1:29" ht="42" customHeight="1" x14ac:dyDescent="0.4">
      <c r="A25" s="7" t="s">
        <v>30</v>
      </c>
      <c r="B25" s="12" t="s">
        <v>33</v>
      </c>
      <c r="C25" s="17"/>
      <c r="D25" s="17"/>
      <c r="E25" s="17"/>
      <c r="F25" s="17"/>
      <c r="G25" s="17"/>
      <c r="H25" s="17"/>
      <c r="I25" s="17"/>
      <c r="J25" s="28">
        <f>SUM(C25:I26)</f>
        <v>0</v>
      </c>
      <c r="K25" s="29" t="str">
        <f>IF(J25&lt;100,"100回未満",IF(J25&gt;99,"100回以上"))</f>
        <v>100回未満</v>
      </c>
      <c r="L25" s="30" t="str">
        <f>IF(COUNTIF(C24:I24,"○")&gt;0,"実施","―")</f>
        <v>―</v>
      </c>
      <c r="M25" s="84"/>
      <c r="N25" s="85"/>
      <c r="O25" s="1"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39"/>
      <c r="V25" s="1"/>
      <c r="W25" s="1"/>
      <c r="X25" s="1"/>
      <c r="Y25" s="1"/>
      <c r="Z25" s="1"/>
      <c r="AA25" s="1"/>
      <c r="AB25" s="1"/>
      <c r="AC25" s="40"/>
    </row>
    <row r="26" spans="1:29" ht="42" customHeight="1" x14ac:dyDescent="0.4">
      <c r="A26" s="7" t="s">
        <v>30</v>
      </c>
      <c r="B26" s="12" t="s">
        <v>34</v>
      </c>
      <c r="C26" s="17"/>
      <c r="D26" s="17"/>
      <c r="E26" s="17"/>
      <c r="F26" s="17"/>
      <c r="G26" s="17"/>
      <c r="H26" s="17"/>
      <c r="I26" s="17"/>
      <c r="J26" s="25"/>
      <c r="K26" s="27"/>
      <c r="L26" s="31"/>
      <c r="M26" s="84"/>
      <c r="N26" s="85"/>
      <c r="O26" s="1"/>
      <c r="U26" s="39"/>
      <c r="V26" s="1"/>
      <c r="W26" s="1"/>
      <c r="X26" s="1"/>
      <c r="Y26" s="1"/>
      <c r="Z26" s="1"/>
      <c r="AA26" s="1"/>
      <c r="AB26" s="1"/>
      <c r="AC26" s="40"/>
    </row>
    <row r="27" spans="1:29" ht="42" customHeight="1" x14ac:dyDescent="0.4">
      <c r="A27" s="86"/>
      <c r="B27" s="87"/>
      <c r="C27" s="16">
        <f>I23+1</f>
        <v>45138</v>
      </c>
      <c r="D27" s="16">
        <f>C27+1</f>
        <v>45139</v>
      </c>
      <c r="E27" s="16">
        <f>D27+1</f>
        <v>45140</v>
      </c>
      <c r="F27" s="16">
        <f>E27+1</f>
        <v>45141</v>
      </c>
      <c r="G27" s="16">
        <f>F27+1</f>
        <v>45142</v>
      </c>
      <c r="H27" s="111">
        <f>G27+1</f>
        <v>45143</v>
      </c>
      <c r="I27" s="35">
        <f>H27+1</f>
        <v>45144</v>
      </c>
      <c r="J27" s="88"/>
      <c r="K27" s="89"/>
      <c r="L27" s="90"/>
      <c r="M27" s="84"/>
      <c r="N27" s="85"/>
      <c r="O27" s="1"/>
      <c r="U27" s="39"/>
      <c r="V27" s="16">
        <f>AB23+1</f>
        <v>45138</v>
      </c>
      <c r="W27" s="16">
        <f>V27+1</f>
        <v>45139</v>
      </c>
      <c r="X27" s="16">
        <f t="shared" ref="X27:AA27" si="8">W27+1</f>
        <v>45140</v>
      </c>
      <c r="Y27" s="16">
        <f t="shared" si="8"/>
        <v>45141</v>
      </c>
      <c r="Z27" s="16">
        <f t="shared" si="8"/>
        <v>45142</v>
      </c>
      <c r="AA27" s="43">
        <f t="shared" si="8"/>
        <v>45143</v>
      </c>
      <c r="AB27" s="35">
        <f>AA27+1</f>
        <v>45144</v>
      </c>
      <c r="AC27" s="40"/>
    </row>
    <row r="28" spans="1:29" ht="42" customHeight="1" x14ac:dyDescent="0.4">
      <c r="A28" s="91" t="s">
        <v>65</v>
      </c>
      <c r="B28" s="92"/>
      <c r="C28" s="17"/>
      <c r="D28" s="17"/>
      <c r="E28" s="17"/>
      <c r="F28" s="17"/>
      <c r="G28" s="17"/>
      <c r="H28" s="17"/>
      <c r="I28" s="17"/>
      <c r="J28" s="32"/>
      <c r="K28" s="26"/>
      <c r="M28" s="84"/>
      <c r="N28" s="85"/>
      <c r="O28" s="1"/>
      <c r="U28" s="39"/>
      <c r="V28" s="17">
        <f t="shared" ref="V28:AA28" si="9">C29+C30</f>
        <v>0</v>
      </c>
      <c r="W28" s="17">
        <f t="shared" si="9"/>
        <v>0</v>
      </c>
      <c r="X28" s="17">
        <f t="shared" si="9"/>
        <v>0</v>
      </c>
      <c r="Y28" s="17">
        <f t="shared" si="9"/>
        <v>0</v>
      </c>
      <c r="Z28" s="17">
        <f t="shared" si="9"/>
        <v>0</v>
      </c>
      <c r="AA28" s="17">
        <f t="shared" si="9"/>
        <v>0</v>
      </c>
      <c r="AB28" s="17">
        <f>I29+I30</f>
        <v>0</v>
      </c>
      <c r="AC28" s="40"/>
    </row>
    <row r="29" spans="1:29" ht="42" customHeight="1" x14ac:dyDescent="0.4">
      <c r="A29" s="7" t="s">
        <v>30</v>
      </c>
      <c r="B29" s="12" t="s">
        <v>33</v>
      </c>
      <c r="C29" s="17"/>
      <c r="D29" s="17"/>
      <c r="E29" s="17"/>
      <c r="F29" s="17"/>
      <c r="G29" s="17"/>
      <c r="H29" s="17"/>
      <c r="I29" s="17"/>
      <c r="J29" s="28">
        <f>SUM(C29:I30)</f>
        <v>0</v>
      </c>
      <c r="K29" s="29" t="str">
        <f>IF(J29&lt;100,"100回未満",IF(J29&gt;99,"100回以上"))</f>
        <v>100回未満</v>
      </c>
      <c r="L29" s="30" t="str">
        <f>IF(COUNTIF(C28:I28,"○")&gt;0,"実施","―")</f>
        <v>―</v>
      </c>
      <c r="M29" s="84"/>
      <c r="N29" s="85"/>
      <c r="O29" s="1"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39"/>
      <c r="V29" s="1"/>
      <c r="W29" s="1"/>
      <c r="X29" s="1"/>
      <c r="Y29" s="1"/>
      <c r="Z29" s="1"/>
      <c r="AA29" s="1"/>
      <c r="AB29" s="1"/>
      <c r="AC29" s="40"/>
    </row>
    <row r="30" spans="1:29" ht="42" customHeight="1" x14ac:dyDescent="0.4">
      <c r="A30" s="7" t="s">
        <v>30</v>
      </c>
      <c r="B30" s="12" t="s">
        <v>34</v>
      </c>
      <c r="C30" s="17"/>
      <c r="D30" s="17"/>
      <c r="E30" s="17"/>
      <c r="F30" s="34"/>
      <c r="G30" s="17"/>
      <c r="H30" s="17"/>
      <c r="I30" s="17"/>
      <c r="J30" s="25"/>
      <c r="K30" s="27"/>
      <c r="L30" s="31"/>
      <c r="M30" s="84"/>
      <c r="N30" s="85"/>
      <c r="O30" s="1"/>
      <c r="U30" s="39"/>
      <c r="V30" s="1"/>
      <c r="W30" s="1"/>
      <c r="X30" s="1"/>
      <c r="Y30" s="1"/>
      <c r="Z30" s="1"/>
      <c r="AA30" s="1"/>
      <c r="AB30" s="1"/>
      <c r="AC30" s="40"/>
    </row>
    <row r="31" spans="1:29" ht="42" customHeight="1" x14ac:dyDescent="0.4">
      <c r="A31" s="86"/>
      <c r="B31" s="87"/>
      <c r="C31" s="16">
        <f>I27+1</f>
        <v>45145</v>
      </c>
      <c r="D31" s="16">
        <f>C31+1</f>
        <v>45146</v>
      </c>
      <c r="E31" s="16">
        <f>D31+1</f>
        <v>45147</v>
      </c>
      <c r="F31" s="16">
        <f>E31+1</f>
        <v>45148</v>
      </c>
      <c r="G31" s="35">
        <f>F31+1</f>
        <v>45149</v>
      </c>
      <c r="H31" s="111">
        <f>G31+1</f>
        <v>45150</v>
      </c>
      <c r="I31" s="35">
        <f>H31+1</f>
        <v>45151</v>
      </c>
      <c r="J31" s="88"/>
      <c r="K31" s="89"/>
      <c r="L31" s="90"/>
      <c r="M31" s="84"/>
      <c r="N31" s="85"/>
      <c r="O31" s="1"/>
      <c r="U31" s="39"/>
      <c r="V31" s="16">
        <f>AB27+1</f>
        <v>45145</v>
      </c>
      <c r="W31" s="16">
        <f>V31+1</f>
        <v>45146</v>
      </c>
      <c r="X31" s="16">
        <f t="shared" ref="X31:AA31" si="10">W31+1</f>
        <v>45147</v>
      </c>
      <c r="Y31" s="16">
        <f t="shared" si="10"/>
        <v>45148</v>
      </c>
      <c r="Z31" s="16">
        <f t="shared" si="10"/>
        <v>45149</v>
      </c>
      <c r="AA31" s="43">
        <f t="shared" si="10"/>
        <v>45150</v>
      </c>
      <c r="AB31" s="35">
        <f>AA31+1</f>
        <v>45151</v>
      </c>
      <c r="AC31" s="40"/>
    </row>
    <row r="32" spans="1:29" ht="42" customHeight="1" x14ac:dyDescent="0.4">
      <c r="A32" s="91" t="s">
        <v>65</v>
      </c>
      <c r="B32" s="92"/>
      <c r="C32" s="17"/>
      <c r="D32" s="17"/>
      <c r="E32" s="17"/>
      <c r="F32" s="17"/>
      <c r="G32" s="17"/>
      <c r="H32" s="17"/>
      <c r="I32" s="17"/>
      <c r="J32" s="32"/>
      <c r="K32" s="26"/>
      <c r="M32" s="84"/>
      <c r="N32" s="85"/>
      <c r="O32" s="1"/>
      <c r="U32" s="39"/>
      <c r="V32" s="17">
        <f t="shared" ref="V32:AA32" si="11">C33+C34</f>
        <v>0</v>
      </c>
      <c r="W32" s="17">
        <f t="shared" si="11"/>
        <v>0</v>
      </c>
      <c r="X32" s="17">
        <f t="shared" si="11"/>
        <v>0</v>
      </c>
      <c r="Y32" s="17">
        <f t="shared" si="11"/>
        <v>0</v>
      </c>
      <c r="Z32" s="17">
        <f t="shared" si="11"/>
        <v>0</v>
      </c>
      <c r="AA32" s="17">
        <f t="shared" si="11"/>
        <v>0</v>
      </c>
      <c r="AB32" s="17">
        <f>I33+I34</f>
        <v>0</v>
      </c>
      <c r="AC32" s="40"/>
    </row>
    <row r="33" spans="1:29" ht="42" customHeight="1" x14ac:dyDescent="0.4">
      <c r="A33" s="7" t="s">
        <v>30</v>
      </c>
      <c r="B33" s="12" t="s">
        <v>33</v>
      </c>
      <c r="C33" s="17"/>
      <c r="D33" s="17"/>
      <c r="E33" s="17"/>
      <c r="F33" s="17"/>
      <c r="G33" s="17"/>
      <c r="H33" s="17"/>
      <c r="I33" s="17"/>
      <c r="J33" s="28">
        <f>SUM(C33:I34)</f>
        <v>0</v>
      </c>
      <c r="K33" s="29" t="str">
        <f>IF(J33&lt;100,"100回未満",IF(J33&gt;99,"100回以上"))</f>
        <v>100回未満</v>
      </c>
      <c r="L33" s="30" t="str">
        <f>IF(COUNTIF(C32:I32,"○")&gt;0,"実施","―")</f>
        <v>―</v>
      </c>
      <c r="M33" s="84"/>
      <c r="N33" s="85"/>
      <c r="O33" s="1"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39"/>
      <c r="V33" s="1"/>
      <c r="W33" s="1"/>
      <c r="X33" s="1"/>
      <c r="Y33" s="1"/>
      <c r="Z33" s="1"/>
      <c r="AA33" s="1"/>
      <c r="AB33" s="1"/>
      <c r="AC33" s="40"/>
    </row>
    <row r="34" spans="1:29" ht="42" customHeight="1" x14ac:dyDescent="0.4">
      <c r="A34" s="7" t="s">
        <v>30</v>
      </c>
      <c r="B34" s="12" t="s">
        <v>34</v>
      </c>
      <c r="C34" s="17"/>
      <c r="D34" s="17"/>
      <c r="E34" s="17"/>
      <c r="F34" s="17"/>
      <c r="G34" s="17"/>
      <c r="H34" s="17"/>
      <c r="I34" s="17"/>
      <c r="J34" s="25"/>
      <c r="K34" s="27"/>
      <c r="L34" s="31"/>
      <c r="M34" s="84"/>
      <c r="N34" s="85"/>
      <c r="O34" s="1"/>
      <c r="U34" s="39"/>
      <c r="V34" s="1"/>
      <c r="W34" s="1"/>
      <c r="X34" s="1"/>
      <c r="Y34" s="1"/>
      <c r="Z34" s="1"/>
      <c r="AA34" s="1"/>
      <c r="AB34" s="1"/>
      <c r="AC34" s="40"/>
    </row>
    <row r="35" spans="1:29" ht="42" customHeight="1" x14ac:dyDescent="0.4">
      <c r="A35" s="86"/>
      <c r="B35" s="87"/>
      <c r="C35" s="16">
        <f>I31+1</f>
        <v>45152</v>
      </c>
      <c r="D35" s="16">
        <f>C35+1</f>
        <v>45153</v>
      </c>
      <c r="E35" s="16">
        <f>D35+1</f>
        <v>45154</v>
      </c>
      <c r="F35" s="16">
        <f>E35+1</f>
        <v>45155</v>
      </c>
      <c r="G35" s="16">
        <f>F35+1</f>
        <v>45156</v>
      </c>
      <c r="H35" s="111">
        <f>G35+1</f>
        <v>45157</v>
      </c>
      <c r="I35" s="35">
        <f>H35+1</f>
        <v>45158</v>
      </c>
      <c r="J35" s="88"/>
      <c r="K35" s="89"/>
      <c r="L35" s="90"/>
      <c r="M35" s="84"/>
      <c r="N35" s="85"/>
      <c r="O35" s="1"/>
      <c r="U35" s="39"/>
      <c r="V35" s="16">
        <f>AB31+1</f>
        <v>45152</v>
      </c>
      <c r="W35" s="16">
        <f>V35+1</f>
        <v>45153</v>
      </c>
      <c r="X35" s="16">
        <f t="shared" ref="X35:AA35" si="12">W35+1</f>
        <v>45154</v>
      </c>
      <c r="Y35" s="16">
        <f t="shared" si="12"/>
        <v>45155</v>
      </c>
      <c r="Z35" s="16">
        <f t="shared" si="12"/>
        <v>45156</v>
      </c>
      <c r="AA35" s="43">
        <f t="shared" si="12"/>
        <v>45157</v>
      </c>
      <c r="AB35" s="35">
        <f>AA35+1</f>
        <v>45158</v>
      </c>
      <c r="AC35" s="40"/>
    </row>
    <row r="36" spans="1:29" ht="42" customHeight="1" x14ac:dyDescent="0.4">
      <c r="A36" s="91" t="s">
        <v>65</v>
      </c>
      <c r="B36" s="92"/>
      <c r="C36" s="17"/>
      <c r="D36" s="17"/>
      <c r="E36" s="17"/>
      <c r="F36" s="17"/>
      <c r="G36" s="17"/>
      <c r="H36" s="17"/>
      <c r="I36" s="17"/>
      <c r="J36" s="32"/>
      <c r="K36" s="26"/>
      <c r="M36" s="84"/>
      <c r="N36" s="85"/>
      <c r="O36" s="1"/>
      <c r="U36" s="39"/>
      <c r="V36" s="17">
        <f t="shared" ref="V36:AA36" si="13">C37+C38</f>
        <v>0</v>
      </c>
      <c r="W36" s="17">
        <f t="shared" si="13"/>
        <v>0</v>
      </c>
      <c r="X36" s="17">
        <f t="shared" si="13"/>
        <v>0</v>
      </c>
      <c r="Y36" s="17">
        <f t="shared" si="13"/>
        <v>0</v>
      </c>
      <c r="Z36" s="17">
        <f t="shared" si="13"/>
        <v>0</v>
      </c>
      <c r="AA36" s="17">
        <f t="shared" si="13"/>
        <v>0</v>
      </c>
      <c r="AB36" s="17">
        <f>I37+I38</f>
        <v>0</v>
      </c>
      <c r="AC36" s="40"/>
    </row>
    <row r="37" spans="1:29" ht="42" customHeight="1" x14ac:dyDescent="0.4">
      <c r="A37" s="7" t="s">
        <v>30</v>
      </c>
      <c r="B37" s="12" t="s">
        <v>33</v>
      </c>
      <c r="C37" s="17"/>
      <c r="D37" s="17"/>
      <c r="E37" s="17"/>
      <c r="F37" s="17"/>
      <c r="G37" s="17"/>
      <c r="H37" s="17"/>
      <c r="I37" s="17"/>
      <c r="J37" s="28">
        <f>SUM(C37:I38)</f>
        <v>0</v>
      </c>
      <c r="K37" s="29" t="str">
        <f>IF(J37&lt;100,"100回未満",IF(J37&gt;99,"100回以上"))</f>
        <v>100回未満</v>
      </c>
      <c r="L37" s="30" t="str">
        <f>IF(COUNTIF(C36:I36,"○")&gt;0,"実施","―")</f>
        <v>―</v>
      </c>
      <c r="M37" s="84"/>
      <c r="N37" s="85"/>
      <c r="O37" s="1"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39"/>
      <c r="V37" s="1"/>
      <c r="W37" s="1"/>
      <c r="X37" s="1"/>
      <c r="Y37" s="1"/>
      <c r="Z37" s="1"/>
      <c r="AA37" s="1"/>
      <c r="AB37" s="1"/>
      <c r="AC37" s="40"/>
    </row>
    <row r="38" spans="1:29" ht="42" customHeight="1" x14ac:dyDescent="0.4">
      <c r="A38" s="7" t="s">
        <v>30</v>
      </c>
      <c r="B38" s="12" t="s">
        <v>34</v>
      </c>
      <c r="C38" s="17"/>
      <c r="D38" s="17"/>
      <c r="E38" s="17"/>
      <c r="F38" s="17"/>
      <c r="G38" s="17"/>
      <c r="H38" s="17"/>
      <c r="I38" s="17"/>
      <c r="J38" s="25"/>
      <c r="K38" s="27"/>
      <c r="L38" s="31"/>
      <c r="M38" s="84"/>
      <c r="N38" s="85"/>
      <c r="O38" s="1"/>
      <c r="U38" s="39"/>
      <c r="V38" s="1"/>
      <c r="W38" s="1"/>
      <c r="X38" s="1"/>
      <c r="Y38" s="1"/>
      <c r="Z38" s="1"/>
      <c r="AA38" s="1"/>
      <c r="AB38" s="1"/>
      <c r="AC38" s="40"/>
    </row>
    <row r="39" spans="1:29" ht="42" customHeight="1" x14ac:dyDescent="0.4">
      <c r="A39" s="86"/>
      <c r="B39" s="87"/>
      <c r="C39" s="16">
        <f>I35+1</f>
        <v>45159</v>
      </c>
      <c r="D39" s="16">
        <f>C39+1</f>
        <v>45160</v>
      </c>
      <c r="E39" s="16">
        <f>D39+1</f>
        <v>45161</v>
      </c>
      <c r="F39" s="16">
        <f>E39+1</f>
        <v>45162</v>
      </c>
      <c r="G39" s="16">
        <f>F39+1</f>
        <v>45163</v>
      </c>
      <c r="H39" s="111">
        <f>G39+1</f>
        <v>45164</v>
      </c>
      <c r="I39" s="35">
        <f>H39+1</f>
        <v>45165</v>
      </c>
      <c r="J39" s="88"/>
      <c r="K39" s="89"/>
      <c r="L39" s="90"/>
      <c r="M39" s="84"/>
      <c r="N39" s="85"/>
      <c r="O39" s="1"/>
      <c r="U39" s="39"/>
      <c r="V39" s="16">
        <f>AB35+1</f>
        <v>45159</v>
      </c>
      <c r="W39" s="16">
        <f>V39+1</f>
        <v>45160</v>
      </c>
      <c r="X39" s="16">
        <f t="shared" ref="X39:AA39" si="14">W39+1</f>
        <v>45161</v>
      </c>
      <c r="Y39" s="16">
        <f t="shared" si="14"/>
        <v>45162</v>
      </c>
      <c r="Z39" s="16">
        <f t="shared" si="14"/>
        <v>45163</v>
      </c>
      <c r="AA39" s="43">
        <f t="shared" si="14"/>
        <v>45164</v>
      </c>
      <c r="AB39" s="35">
        <f>AA39+1</f>
        <v>45165</v>
      </c>
      <c r="AC39" s="40"/>
    </row>
    <row r="40" spans="1:29" ht="42" customHeight="1" x14ac:dyDescent="0.4">
      <c r="A40" s="91" t="s">
        <v>65</v>
      </c>
      <c r="B40" s="92"/>
      <c r="C40" s="17"/>
      <c r="D40" s="17"/>
      <c r="E40" s="17"/>
      <c r="F40" s="17"/>
      <c r="G40" s="17"/>
      <c r="H40" s="17"/>
      <c r="I40" s="17"/>
      <c r="J40" s="32"/>
      <c r="K40" s="26"/>
      <c r="M40" s="84"/>
      <c r="N40" s="85"/>
      <c r="O40" s="1"/>
      <c r="U40" s="39"/>
      <c r="V40" s="17">
        <f t="shared" ref="V40:Y40" si="15">C41+C42</f>
        <v>0</v>
      </c>
      <c r="W40" s="17">
        <f t="shared" si="15"/>
        <v>0</v>
      </c>
      <c r="X40" s="17">
        <f t="shared" si="15"/>
        <v>0</v>
      </c>
      <c r="Y40" s="17">
        <f t="shared" si="15"/>
        <v>0</v>
      </c>
      <c r="Z40" s="17">
        <f>G41+G42</f>
        <v>0</v>
      </c>
      <c r="AA40" s="17">
        <f t="shared" ref="AA40" si="16">H41+H42</f>
        <v>0</v>
      </c>
      <c r="AB40" s="17">
        <f>I41+I42</f>
        <v>0</v>
      </c>
      <c r="AC40" s="40"/>
    </row>
    <row r="41" spans="1:29" ht="42" customHeight="1" x14ac:dyDescent="0.4">
      <c r="A41" s="7" t="s">
        <v>30</v>
      </c>
      <c r="B41" s="12" t="s">
        <v>33</v>
      </c>
      <c r="C41" s="17"/>
      <c r="D41" s="17"/>
      <c r="E41" s="17"/>
      <c r="F41" s="17"/>
      <c r="G41" s="17"/>
      <c r="H41" s="17"/>
      <c r="I41" s="17"/>
      <c r="J41" s="28">
        <f>SUM(C41:I42)</f>
        <v>0</v>
      </c>
      <c r="K41" s="29" t="str">
        <f>IF(J41&lt;100,"100回未満",IF(J41&gt;99,"100回以上"))</f>
        <v>100回未満</v>
      </c>
      <c r="L41" s="30" t="str">
        <f>IF(COUNTIF(C40:I40,"○")&gt;0,"実施","―")</f>
        <v>―</v>
      </c>
      <c r="M41" s="84"/>
      <c r="N41" s="85"/>
      <c r="O41" s="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39"/>
      <c r="V41" s="1"/>
      <c r="W41" s="1"/>
      <c r="X41" s="1"/>
      <c r="Y41" s="1"/>
      <c r="Z41" s="1"/>
      <c r="AA41" s="1"/>
      <c r="AB41" s="1"/>
      <c r="AC41" s="40"/>
    </row>
    <row r="42" spans="1:29" ht="42" customHeight="1" x14ac:dyDescent="0.4">
      <c r="A42" s="7" t="s">
        <v>30</v>
      </c>
      <c r="B42" s="12" t="s">
        <v>34</v>
      </c>
      <c r="C42" s="17"/>
      <c r="D42" s="17"/>
      <c r="E42" s="17"/>
      <c r="F42" s="17"/>
      <c r="G42" s="17"/>
      <c r="H42" s="17"/>
      <c r="I42" s="17"/>
      <c r="J42" s="25"/>
      <c r="K42" s="27"/>
      <c r="L42" s="31"/>
      <c r="M42" s="84"/>
      <c r="N42" s="85"/>
      <c r="O42" s="1"/>
      <c r="U42" s="39"/>
      <c r="V42" s="1"/>
      <c r="W42" s="1"/>
      <c r="X42" s="1"/>
      <c r="Y42" s="1"/>
      <c r="Z42" s="1"/>
      <c r="AA42" s="1"/>
      <c r="AB42" s="1"/>
      <c r="AC42" s="40"/>
    </row>
    <row r="43" spans="1:29" ht="42" customHeight="1" x14ac:dyDescent="0.4">
      <c r="A43" s="86"/>
      <c r="B43" s="87"/>
      <c r="C43" s="16">
        <f>I39+1</f>
        <v>45166</v>
      </c>
      <c r="D43" s="16">
        <f>C43+1</f>
        <v>45167</v>
      </c>
      <c r="E43" s="16">
        <f>D43+1</f>
        <v>45168</v>
      </c>
      <c r="F43" s="16">
        <f>E43+1</f>
        <v>45169</v>
      </c>
      <c r="G43" s="16">
        <f>F43+1</f>
        <v>45170</v>
      </c>
      <c r="H43" s="111">
        <f>G43+1</f>
        <v>45171</v>
      </c>
      <c r="I43" s="35">
        <f>H43+1</f>
        <v>45172</v>
      </c>
      <c r="J43" s="88"/>
      <c r="K43" s="89"/>
      <c r="L43" s="90"/>
      <c r="M43" s="84"/>
      <c r="N43" s="85"/>
      <c r="O43" s="1"/>
      <c r="U43" s="39"/>
      <c r="V43" s="16">
        <f>AB39+1</f>
        <v>45166</v>
      </c>
      <c r="W43" s="16">
        <f>V43+1</f>
        <v>45167</v>
      </c>
      <c r="X43" s="16">
        <f t="shared" ref="X43:AA43" si="17">W43+1</f>
        <v>45168</v>
      </c>
      <c r="Y43" s="16">
        <f t="shared" si="17"/>
        <v>45169</v>
      </c>
      <c r="Z43" s="16">
        <f t="shared" si="17"/>
        <v>45170</v>
      </c>
      <c r="AA43" s="43">
        <f t="shared" si="17"/>
        <v>45171</v>
      </c>
      <c r="AB43" s="35">
        <f>AA43+1</f>
        <v>45172</v>
      </c>
      <c r="AC43" s="40"/>
    </row>
    <row r="44" spans="1:29" ht="42" customHeight="1" x14ac:dyDescent="0.4">
      <c r="A44" s="91" t="s">
        <v>65</v>
      </c>
      <c r="B44" s="92"/>
      <c r="C44" s="17"/>
      <c r="D44" s="17"/>
      <c r="E44" s="17"/>
      <c r="F44" s="17"/>
      <c r="G44" s="17"/>
      <c r="H44" s="17"/>
      <c r="I44" s="17"/>
      <c r="J44" s="32"/>
      <c r="K44" s="26"/>
      <c r="M44" s="84"/>
      <c r="N44" s="85"/>
      <c r="O44" s="1"/>
      <c r="U44" s="39"/>
      <c r="V44" s="17">
        <f t="shared" ref="V44:AA44" si="18">C45+C46</f>
        <v>0</v>
      </c>
      <c r="W44" s="17">
        <f t="shared" si="18"/>
        <v>0</v>
      </c>
      <c r="X44" s="17">
        <f t="shared" si="18"/>
        <v>0</v>
      </c>
      <c r="Y44" s="17">
        <f t="shared" si="18"/>
        <v>0</v>
      </c>
      <c r="Z44" s="17">
        <f t="shared" si="18"/>
        <v>0</v>
      </c>
      <c r="AA44" s="17">
        <f t="shared" si="18"/>
        <v>0</v>
      </c>
      <c r="AB44" s="17">
        <f>I45+I46</f>
        <v>0</v>
      </c>
      <c r="AC44" s="40"/>
    </row>
    <row r="45" spans="1:29" ht="42" customHeight="1" x14ac:dyDescent="0.4">
      <c r="A45" s="7" t="s">
        <v>30</v>
      </c>
      <c r="B45" s="12" t="s">
        <v>33</v>
      </c>
      <c r="C45" s="17"/>
      <c r="D45" s="17"/>
      <c r="E45" s="17"/>
      <c r="F45" s="17"/>
      <c r="G45" s="17"/>
      <c r="H45" s="17"/>
      <c r="I45" s="17"/>
      <c r="J45" s="28">
        <f>SUM(C45:I46)</f>
        <v>0</v>
      </c>
      <c r="K45" s="29" t="str">
        <f>IF(J45&lt;100,"100回未満",IF(J45&gt;99,"100回以上"))</f>
        <v>100回未満</v>
      </c>
      <c r="L45" s="30" t="str">
        <f>IF(COUNTIF(C44:I44,"○")&gt;0,"実施","―")</f>
        <v>―</v>
      </c>
      <c r="M45" s="84"/>
      <c r="N45" s="85"/>
      <c r="O45" s="1" t="str">
        <f>IF(J45&lt;100,IF(OR(K45="100回以上",K45="150回以上"),"エラー。接種回数と回数区分が一致しません",""),IF(J45&lt;150,IF(OR(K45="100回未満",K45="150回以上"),"エラー。接種回数と回数区分が一致しません",""),IF(K45="100回未満","エラー。接種回数と回数区分が一致しません","")))</f>
        <v/>
      </c>
      <c r="U45" s="39"/>
      <c r="V45" s="1"/>
      <c r="W45" s="1"/>
      <c r="X45" s="1"/>
      <c r="Y45" s="1"/>
      <c r="Z45" s="1"/>
      <c r="AA45" s="1"/>
      <c r="AB45" s="1"/>
      <c r="AC45" s="40"/>
    </row>
    <row r="46" spans="1:29" ht="42" customHeight="1" x14ac:dyDescent="0.4">
      <c r="A46" s="7" t="s">
        <v>30</v>
      </c>
      <c r="B46" s="12" t="s">
        <v>34</v>
      </c>
      <c r="C46" s="17"/>
      <c r="D46" s="17"/>
      <c r="E46" s="17"/>
      <c r="F46" s="17"/>
      <c r="G46" s="17"/>
      <c r="H46" s="17"/>
      <c r="I46" s="17"/>
      <c r="J46" s="25"/>
      <c r="K46" s="27"/>
      <c r="L46" s="31"/>
      <c r="M46" s="84"/>
      <c r="N46" s="85"/>
      <c r="O46" s="1"/>
      <c r="U46" s="39"/>
      <c r="V46" s="1"/>
      <c r="W46" s="1"/>
      <c r="X46" s="1"/>
      <c r="Y46" s="1"/>
      <c r="Z46" s="1"/>
      <c r="AA46" s="1"/>
      <c r="AB46" s="1"/>
      <c r="AC46" s="40"/>
    </row>
    <row r="47" spans="1:29" ht="66.75" customHeight="1" x14ac:dyDescent="0.4">
      <c r="A47" s="13"/>
      <c r="B47" s="14"/>
      <c r="C47" s="14"/>
      <c r="D47" s="14"/>
      <c r="E47" s="14"/>
      <c r="F47" s="14"/>
      <c r="G47" s="14"/>
      <c r="H47" s="14"/>
      <c r="I47" s="14"/>
      <c r="J47" s="14"/>
      <c r="K47" s="14"/>
      <c r="L47" s="14"/>
      <c r="M47" s="15"/>
      <c r="N47" s="15"/>
      <c r="O47" s="1"/>
      <c r="U47" s="39"/>
      <c r="V47" s="1"/>
      <c r="W47" s="1"/>
      <c r="X47" s="1"/>
      <c r="Y47" s="1"/>
      <c r="Z47" s="1"/>
      <c r="AA47" s="1"/>
      <c r="AB47" s="1"/>
      <c r="AC47" s="40"/>
    </row>
    <row r="48" spans="1:29" ht="63.75" customHeight="1" x14ac:dyDescent="0.4">
      <c r="A48" s="6"/>
      <c r="B48" s="6"/>
      <c r="C48" s="6"/>
      <c r="E48" s="93" t="s">
        <v>46</v>
      </c>
      <c r="F48" s="93"/>
      <c r="G48" s="93"/>
      <c r="H48" s="93"/>
      <c r="I48" s="93"/>
      <c r="J48" s="94" t="s">
        <v>75</v>
      </c>
      <c r="K48" s="95"/>
      <c r="L48" s="6"/>
      <c r="M48" s="6"/>
      <c r="N48" s="1"/>
      <c r="U48" s="39"/>
      <c r="V48" s="1"/>
      <c r="W48" s="1"/>
      <c r="X48" s="1"/>
      <c r="Y48" s="1"/>
      <c r="Z48" s="1"/>
      <c r="AA48" s="1"/>
      <c r="AB48" s="1"/>
      <c r="AC48" s="40"/>
    </row>
    <row r="49" spans="1:29" ht="27" customHeight="1" x14ac:dyDescent="0.4">
      <c r="A49" s="6"/>
      <c r="B49" s="6"/>
      <c r="C49" s="6"/>
      <c r="K49" s="6"/>
      <c r="L49" s="6"/>
      <c r="M49" s="6"/>
      <c r="N49" s="1"/>
      <c r="U49" s="39"/>
      <c r="V49" s="1"/>
      <c r="W49" s="1"/>
      <c r="X49" s="1"/>
      <c r="Y49" s="1"/>
      <c r="Z49" s="1"/>
      <c r="AA49" s="1"/>
      <c r="AB49" s="1"/>
      <c r="AC49" s="40"/>
    </row>
    <row r="50" spans="1:29" ht="44.25" customHeight="1" x14ac:dyDescent="0.4">
      <c r="A50" s="47"/>
      <c r="B50" s="47"/>
      <c r="C50" s="47"/>
      <c r="D50" s="45"/>
      <c r="E50" s="45"/>
      <c r="F50" s="45"/>
      <c r="G50" s="55"/>
      <c r="H50" s="55"/>
      <c r="I50" s="55"/>
      <c r="J50" s="56"/>
      <c r="K50" s="47"/>
      <c r="L50" s="47"/>
      <c r="M50" s="47"/>
      <c r="N50" s="72" t="s">
        <v>48</v>
      </c>
      <c r="O50" s="45"/>
      <c r="U50" s="39"/>
      <c r="V50" s="1"/>
      <c r="W50" s="1"/>
      <c r="X50" s="1"/>
      <c r="Y50" s="1"/>
      <c r="Z50" s="1"/>
      <c r="AA50" s="1"/>
      <c r="AB50" s="1"/>
      <c r="AC50" s="40"/>
    </row>
    <row r="51" spans="1:29" ht="56.25" customHeight="1" x14ac:dyDescent="0.4">
      <c r="A51" s="47"/>
      <c r="B51" s="47"/>
      <c r="C51" s="47"/>
      <c r="D51" s="45"/>
      <c r="E51" s="45"/>
      <c r="F51" s="45"/>
      <c r="G51" s="55"/>
      <c r="H51" s="55"/>
      <c r="I51" s="55"/>
      <c r="J51" s="56"/>
      <c r="K51" s="47"/>
      <c r="L51" s="47"/>
      <c r="M51" s="47"/>
      <c r="N51" s="73"/>
      <c r="O51" s="45"/>
      <c r="U51" s="39"/>
      <c r="V51" s="1"/>
      <c r="W51" s="1"/>
      <c r="X51" s="1"/>
      <c r="Y51" s="1"/>
      <c r="Z51" s="1"/>
      <c r="AA51" s="1"/>
      <c r="AB51" s="1"/>
      <c r="AC51" s="40"/>
    </row>
    <row r="52" spans="1:29" ht="32.25" customHeight="1" x14ac:dyDescent="0.4">
      <c r="A52" s="57" t="s">
        <v>37</v>
      </c>
      <c r="B52" s="57"/>
      <c r="C52" s="48"/>
      <c r="D52" s="48"/>
      <c r="E52" s="48"/>
      <c r="F52" s="48"/>
      <c r="G52" s="48"/>
      <c r="H52" s="48"/>
      <c r="I52" s="48"/>
      <c r="J52" s="48"/>
      <c r="K52" s="48"/>
      <c r="L52" s="48"/>
      <c r="M52" s="45"/>
      <c r="N52" s="48"/>
      <c r="O52" s="45"/>
      <c r="U52" s="39"/>
      <c r="V52" s="1"/>
      <c r="W52" s="1"/>
      <c r="X52" s="1"/>
      <c r="Y52" s="1"/>
      <c r="Z52" s="1"/>
      <c r="AA52" s="1"/>
      <c r="AB52" s="1"/>
      <c r="AC52" s="40"/>
    </row>
    <row r="53" spans="1:29" ht="48" customHeight="1" thickBot="1" x14ac:dyDescent="0.45">
      <c r="A53" s="57"/>
      <c r="B53" s="57"/>
      <c r="C53" s="48"/>
      <c r="D53" s="48"/>
      <c r="E53" s="48"/>
      <c r="F53" s="48"/>
      <c r="G53" s="48"/>
      <c r="H53" s="48"/>
      <c r="I53" s="48"/>
      <c r="J53" s="48"/>
      <c r="K53" s="48"/>
      <c r="L53" s="48"/>
      <c r="M53" s="45"/>
      <c r="N53" s="48"/>
      <c r="O53" s="45"/>
      <c r="U53" s="39"/>
      <c r="V53" s="1"/>
      <c r="W53" s="1"/>
      <c r="X53" s="1"/>
      <c r="Y53" s="1"/>
      <c r="Z53" s="1"/>
      <c r="AA53" s="1"/>
      <c r="AB53" s="1"/>
      <c r="AC53" s="40"/>
    </row>
    <row r="54" spans="1:29" ht="42" customHeight="1" thickBot="1" x14ac:dyDescent="0.45">
      <c r="A54" s="58" t="s">
        <v>80</v>
      </c>
      <c r="B54" s="57"/>
      <c r="C54" s="48"/>
      <c r="D54" s="48"/>
      <c r="E54" s="48"/>
      <c r="F54" s="48"/>
      <c r="G54" s="48"/>
      <c r="H54" s="48"/>
      <c r="I54" s="48"/>
      <c r="J54" s="48"/>
      <c r="K54" s="48"/>
      <c r="L54" s="48"/>
      <c r="M54" s="45"/>
      <c r="N54" s="48"/>
      <c r="O54" s="59"/>
      <c r="U54" s="39"/>
      <c r="V54" s="1"/>
      <c r="W54" s="1"/>
      <c r="X54" s="1"/>
      <c r="Y54" s="1"/>
      <c r="Z54" s="1"/>
      <c r="AA54" s="1"/>
      <c r="AB54" s="1"/>
      <c r="AC54" s="40"/>
    </row>
    <row r="55" spans="1:29" ht="46.5" customHeight="1" thickBot="1" x14ac:dyDescent="0.45">
      <c r="A55" s="57"/>
      <c r="B55" s="57"/>
      <c r="C55" s="48"/>
      <c r="D55" s="48"/>
      <c r="E55" s="48"/>
      <c r="F55" s="48"/>
      <c r="G55" s="48"/>
      <c r="H55" s="48"/>
      <c r="I55" s="48"/>
      <c r="J55" s="48"/>
      <c r="K55" s="48"/>
      <c r="L55" s="48"/>
      <c r="M55" s="45"/>
      <c r="N55" s="48"/>
      <c r="O55" s="60"/>
      <c r="U55" s="39"/>
      <c r="V55" s="1"/>
      <c r="W55" s="1"/>
      <c r="X55" s="1"/>
      <c r="Y55" s="1"/>
      <c r="Z55" s="1"/>
      <c r="AA55" s="1"/>
      <c r="AB55" s="1"/>
      <c r="AC55" s="40"/>
    </row>
    <row r="56" spans="1:29" ht="42" customHeight="1" thickBot="1" x14ac:dyDescent="0.45">
      <c r="A56" s="57" t="s">
        <v>81</v>
      </c>
      <c r="B56" s="57"/>
      <c r="C56" s="48"/>
      <c r="D56" s="48"/>
      <c r="E56" s="45"/>
      <c r="F56" s="57"/>
      <c r="G56" s="45"/>
      <c r="H56" s="45"/>
      <c r="I56" s="45"/>
      <c r="J56" s="45"/>
      <c r="K56" s="45"/>
      <c r="L56" s="45"/>
      <c r="M56" s="45"/>
      <c r="N56" s="61" t="s">
        <v>40</v>
      </c>
      <c r="O56" s="62"/>
      <c r="U56" s="39"/>
      <c r="V56" s="1"/>
      <c r="W56" s="1"/>
      <c r="X56" s="1"/>
      <c r="Y56" s="1"/>
      <c r="Z56" s="1"/>
      <c r="AA56" s="1"/>
      <c r="AB56" s="1"/>
      <c r="AC56" s="40"/>
    </row>
    <row r="57" spans="1:29" ht="46.5" customHeight="1" thickBot="1" x14ac:dyDescent="0.45">
      <c r="A57" s="57"/>
      <c r="B57" s="57"/>
      <c r="C57" s="48"/>
      <c r="D57" s="48"/>
      <c r="E57" s="45"/>
      <c r="F57" s="57"/>
      <c r="G57" s="45"/>
      <c r="H57" s="48"/>
      <c r="I57" s="48"/>
      <c r="J57" s="48"/>
      <c r="K57" s="48"/>
      <c r="L57" s="45"/>
      <c r="M57" s="45"/>
      <c r="N57" s="48"/>
      <c r="O57" s="63" t="s">
        <v>76</v>
      </c>
      <c r="U57" s="39"/>
      <c r="V57" s="1"/>
      <c r="W57" s="1"/>
      <c r="X57" s="1"/>
      <c r="Y57" s="1"/>
      <c r="Z57" s="1"/>
      <c r="AA57" s="1"/>
      <c r="AB57" s="1"/>
      <c r="AC57" s="40"/>
    </row>
    <row r="58" spans="1:29" ht="42" customHeight="1" thickBot="1" x14ac:dyDescent="0.45">
      <c r="A58" s="57" t="s">
        <v>41</v>
      </c>
      <c r="B58" s="62"/>
      <c r="C58" s="60"/>
      <c r="D58" s="48"/>
      <c r="E58" s="48"/>
      <c r="F58" s="48"/>
      <c r="G58" s="48"/>
      <c r="H58" s="48"/>
      <c r="I58" s="48"/>
      <c r="J58" s="48"/>
      <c r="K58" s="48"/>
      <c r="L58" s="45"/>
      <c r="M58" s="45"/>
      <c r="N58" s="48"/>
      <c r="O58" s="45"/>
      <c r="U58" s="39"/>
      <c r="V58" s="1"/>
      <c r="W58" s="1"/>
      <c r="X58" s="1"/>
      <c r="Y58" s="1"/>
      <c r="Z58" s="1"/>
      <c r="AA58" s="1"/>
      <c r="AB58" s="1"/>
      <c r="AC58" s="40"/>
    </row>
    <row r="59" spans="1:29" ht="46.5" customHeight="1" thickBot="1" x14ac:dyDescent="0.45">
      <c r="A59" s="57"/>
      <c r="B59" s="57"/>
      <c r="C59" s="60"/>
      <c r="D59" s="48"/>
      <c r="E59" s="48"/>
      <c r="F59" s="48"/>
      <c r="G59" s="48"/>
      <c r="H59" s="48"/>
      <c r="I59" s="48"/>
      <c r="J59" s="48"/>
      <c r="K59" s="48"/>
      <c r="L59" s="45"/>
      <c r="M59" s="45"/>
      <c r="N59" s="48"/>
      <c r="O59" s="45"/>
      <c r="U59" s="39"/>
      <c r="V59" s="1"/>
      <c r="W59" s="1"/>
      <c r="X59" s="1"/>
      <c r="Y59" s="1"/>
      <c r="Z59" s="1"/>
      <c r="AA59" s="1"/>
      <c r="AB59" s="1"/>
      <c r="AC59" s="40"/>
    </row>
    <row r="60" spans="1:29" ht="42" customHeight="1" thickBot="1" x14ac:dyDescent="0.45">
      <c r="A60" s="64" t="s">
        <v>82</v>
      </c>
      <c r="B60" s="64"/>
      <c r="C60" s="65"/>
      <c r="D60" s="65"/>
      <c r="E60" s="65"/>
      <c r="F60" s="65"/>
      <c r="G60" s="65"/>
      <c r="H60" s="74"/>
      <c r="I60" s="45"/>
      <c r="J60" s="45"/>
      <c r="K60" s="45"/>
      <c r="L60" s="45"/>
      <c r="M60" s="45"/>
      <c r="N60" s="61" t="s">
        <v>40</v>
      </c>
      <c r="O60" s="62"/>
      <c r="U60" s="39"/>
      <c r="V60" s="1"/>
      <c r="W60" s="1"/>
      <c r="X60" s="1"/>
      <c r="Y60" s="1"/>
      <c r="Z60" s="1"/>
      <c r="AA60" s="1"/>
      <c r="AB60" s="1"/>
      <c r="AC60" s="40"/>
    </row>
    <row r="61" spans="1:29" ht="46.5" customHeight="1" thickBot="1" x14ac:dyDescent="0.45">
      <c r="A61" s="57"/>
      <c r="B61" s="57"/>
      <c r="C61" s="48"/>
      <c r="D61" s="48"/>
      <c r="E61" s="45"/>
      <c r="F61" s="57"/>
      <c r="G61" s="45"/>
      <c r="H61" s="57"/>
      <c r="I61" s="48"/>
      <c r="J61" s="48"/>
      <c r="K61" s="48"/>
      <c r="L61" s="48"/>
      <c r="M61" s="45"/>
      <c r="N61" s="48"/>
      <c r="O61" s="63" t="s">
        <v>77</v>
      </c>
      <c r="U61" s="39"/>
      <c r="V61" s="1"/>
      <c r="W61" s="1"/>
      <c r="X61" s="1"/>
      <c r="Y61" s="1"/>
      <c r="Z61" s="1"/>
      <c r="AA61" s="1"/>
      <c r="AB61" s="1"/>
      <c r="AC61" s="40"/>
    </row>
    <row r="62" spans="1:29" ht="42" customHeight="1" thickBot="1" x14ac:dyDescent="0.45">
      <c r="A62" s="57" t="s">
        <v>41</v>
      </c>
      <c r="B62" s="62"/>
      <c r="C62" s="60"/>
      <c r="D62" s="48"/>
      <c r="E62" s="48"/>
      <c r="F62" s="48"/>
      <c r="G62" s="48"/>
      <c r="H62" s="48"/>
      <c r="I62" s="48"/>
      <c r="J62" s="48"/>
      <c r="K62" s="48"/>
      <c r="L62" s="48"/>
      <c r="M62" s="45"/>
      <c r="N62" s="48"/>
      <c r="O62" s="45"/>
      <c r="U62" s="39"/>
      <c r="V62" s="1"/>
      <c r="W62" s="1"/>
      <c r="X62" s="1"/>
      <c r="Y62" s="1"/>
      <c r="Z62" s="1"/>
      <c r="AA62" s="1"/>
      <c r="AB62" s="1"/>
      <c r="AC62" s="40"/>
    </row>
    <row r="63" spans="1:29" ht="46.5" customHeight="1" thickBot="1" x14ac:dyDescent="0.45">
      <c r="A63" s="57"/>
      <c r="B63" s="57"/>
      <c r="C63" s="60"/>
      <c r="D63" s="48"/>
      <c r="E63" s="48"/>
      <c r="F63" s="48"/>
      <c r="G63" s="48"/>
      <c r="H63" s="48"/>
      <c r="I63" s="48"/>
      <c r="J63" s="48"/>
      <c r="K63" s="48"/>
      <c r="L63" s="48"/>
      <c r="M63" s="45"/>
      <c r="N63" s="48"/>
      <c r="O63" s="45"/>
      <c r="U63" s="39"/>
      <c r="V63" s="1"/>
      <c r="W63" s="1"/>
      <c r="X63" s="1"/>
      <c r="Y63" s="1"/>
      <c r="Z63" s="1"/>
      <c r="AA63" s="1"/>
      <c r="AB63" s="1"/>
      <c r="AC63" s="40"/>
    </row>
    <row r="64" spans="1:29" ht="42" customHeight="1" thickBot="1" x14ac:dyDescent="0.45">
      <c r="A64" s="96" t="s">
        <v>83</v>
      </c>
      <c r="B64" s="96"/>
      <c r="C64" s="96"/>
      <c r="D64" s="96"/>
      <c r="E64" s="96"/>
      <c r="F64" s="96"/>
      <c r="G64" s="96"/>
      <c r="H64" s="96"/>
      <c r="I64" s="96"/>
      <c r="J64" s="96"/>
      <c r="K64" s="96"/>
      <c r="L64" s="96"/>
      <c r="M64" s="96"/>
      <c r="N64" s="57" t="s">
        <v>45</v>
      </c>
      <c r="O64" s="62"/>
      <c r="U64" s="39"/>
      <c r="V64" s="1"/>
      <c r="W64" s="1"/>
      <c r="X64" s="1"/>
      <c r="Y64" s="1"/>
      <c r="Z64" s="1"/>
      <c r="AA64" s="1"/>
      <c r="AB64" s="1"/>
      <c r="AC64" s="40"/>
    </row>
    <row r="65" spans="1:29" ht="28.5" customHeight="1" x14ac:dyDescent="0.4">
      <c r="A65" s="96"/>
      <c r="B65" s="96"/>
      <c r="C65" s="96"/>
      <c r="D65" s="96"/>
      <c r="E65" s="96"/>
      <c r="F65" s="96"/>
      <c r="G65" s="96"/>
      <c r="H65" s="96"/>
      <c r="I65" s="96"/>
      <c r="J65" s="96"/>
      <c r="K65" s="96"/>
      <c r="L65" s="96"/>
      <c r="M65" s="96"/>
      <c r="N65" s="57"/>
      <c r="O65" s="66"/>
      <c r="U65" s="39"/>
      <c r="V65" s="1"/>
      <c r="W65" s="1"/>
      <c r="X65" s="1"/>
      <c r="Y65" s="1"/>
      <c r="Z65" s="1"/>
      <c r="AA65" s="1"/>
      <c r="AB65" s="1"/>
      <c r="AC65" s="40"/>
    </row>
    <row r="66" spans="1:29" ht="42" customHeight="1" x14ac:dyDescent="0.4">
      <c r="A66" s="83" t="s">
        <v>47</v>
      </c>
      <c r="B66" s="83"/>
      <c r="C66" s="83"/>
      <c r="D66" s="83"/>
      <c r="E66" s="83"/>
      <c r="F66" s="83"/>
      <c r="G66" s="83"/>
      <c r="H66" s="83"/>
      <c r="I66" s="83"/>
      <c r="J66" s="83"/>
      <c r="K66" s="83"/>
      <c r="L66" s="83"/>
      <c r="M66" s="83"/>
      <c r="N66" s="48"/>
      <c r="O66" s="45"/>
      <c r="U66" s="39"/>
      <c r="V66" s="1"/>
      <c r="W66" s="1"/>
      <c r="X66" s="1"/>
      <c r="Y66" s="1"/>
      <c r="Z66" s="1"/>
      <c r="AA66" s="1"/>
      <c r="AB66" s="1"/>
      <c r="AC66" s="40"/>
    </row>
    <row r="67" spans="1:29" ht="42" customHeight="1" x14ac:dyDescent="0.4">
      <c r="A67" s="83"/>
      <c r="B67" s="83"/>
      <c r="C67" s="83"/>
      <c r="D67" s="83"/>
      <c r="E67" s="83"/>
      <c r="F67" s="83"/>
      <c r="G67" s="83"/>
      <c r="H67" s="83"/>
      <c r="I67" s="83"/>
      <c r="J67" s="83"/>
      <c r="K67" s="83"/>
      <c r="L67" s="83"/>
      <c r="M67" s="83"/>
      <c r="N67" s="48"/>
      <c r="O67" s="45"/>
      <c r="U67" s="39"/>
      <c r="V67" s="1"/>
      <c r="W67" s="1"/>
      <c r="X67" s="1"/>
      <c r="Y67" s="1"/>
      <c r="Z67" s="1"/>
      <c r="AA67" s="1"/>
      <c r="AB67" s="1"/>
      <c r="AC67" s="40"/>
    </row>
    <row r="68" spans="1:29" ht="48.75" customHeight="1" x14ac:dyDescent="0.4">
      <c r="A68" s="57"/>
      <c r="B68" s="57"/>
      <c r="C68" s="48"/>
      <c r="D68" s="48"/>
      <c r="E68" s="48"/>
      <c r="F68" s="48"/>
      <c r="G68" s="48"/>
      <c r="H68" s="48"/>
      <c r="I68" s="48"/>
      <c r="J68" s="48"/>
      <c r="K68" s="48"/>
      <c r="L68" s="48"/>
      <c r="M68" s="45"/>
      <c r="N68" s="48"/>
      <c r="O68" s="45"/>
      <c r="U68" s="39"/>
      <c r="V68" s="1"/>
      <c r="W68" s="1"/>
      <c r="X68" s="1"/>
      <c r="Y68" s="1"/>
      <c r="Z68" s="1"/>
      <c r="AA68" s="1"/>
      <c r="AB68" s="1"/>
      <c r="AC68" s="40"/>
    </row>
    <row r="69" spans="1:29" ht="42" customHeight="1" x14ac:dyDescent="0.4">
      <c r="A69" s="57" t="s">
        <v>38</v>
      </c>
      <c r="B69" s="57"/>
      <c r="C69" s="48"/>
      <c r="D69" s="48"/>
      <c r="E69" s="48"/>
      <c r="F69" s="48"/>
      <c r="G69" s="48"/>
      <c r="H69" s="48"/>
      <c r="I69" s="48"/>
      <c r="J69" s="48"/>
      <c r="K69" s="48"/>
      <c r="L69" s="48"/>
      <c r="M69" s="45"/>
      <c r="N69" s="48"/>
      <c r="O69" s="60"/>
      <c r="P69" s="11"/>
      <c r="U69" s="39"/>
      <c r="V69" s="1"/>
      <c r="W69" s="1"/>
      <c r="X69" s="1"/>
      <c r="Y69" s="1"/>
      <c r="Z69" s="1"/>
      <c r="AA69" s="1"/>
      <c r="AB69" s="1"/>
      <c r="AC69" s="40"/>
    </row>
    <row r="70" spans="1:29" ht="42" customHeight="1" x14ac:dyDescent="0.4">
      <c r="A70" s="57" t="s">
        <v>84</v>
      </c>
      <c r="B70" s="57"/>
      <c r="C70" s="48"/>
      <c r="D70" s="48"/>
      <c r="E70" s="48"/>
      <c r="F70" s="48"/>
      <c r="G70" s="48"/>
      <c r="H70" s="48"/>
      <c r="I70" s="48"/>
      <c r="J70" s="48"/>
      <c r="K70" s="48"/>
      <c r="L70" s="48"/>
      <c r="M70" s="45"/>
      <c r="N70" s="48"/>
      <c r="O70" s="60"/>
      <c r="P70" s="11"/>
      <c r="U70" s="39"/>
      <c r="V70" s="1"/>
      <c r="W70" s="1"/>
      <c r="X70" s="1"/>
      <c r="Y70" s="1"/>
      <c r="Z70" s="1"/>
      <c r="AA70" s="1"/>
      <c r="AB70" s="1"/>
      <c r="AC70" s="40"/>
    </row>
    <row r="71" spans="1:29" ht="48.75" customHeight="1" x14ac:dyDescent="0.4">
      <c r="A71" s="57"/>
      <c r="B71" s="57"/>
      <c r="C71" s="48"/>
      <c r="D71" s="48"/>
      <c r="E71" s="48"/>
      <c r="F71" s="48"/>
      <c r="G71" s="48"/>
      <c r="H71" s="48"/>
      <c r="I71" s="48"/>
      <c r="J71" s="48"/>
      <c r="K71" s="48"/>
      <c r="L71" s="48"/>
      <c r="M71" s="45"/>
      <c r="N71" s="48"/>
      <c r="O71" s="60"/>
      <c r="P71" s="11"/>
      <c r="U71" s="39"/>
      <c r="V71" s="1"/>
      <c r="W71" s="1"/>
      <c r="X71" s="1"/>
      <c r="Y71" s="1"/>
      <c r="Z71" s="1"/>
      <c r="AA71" s="1"/>
      <c r="AB71" s="1"/>
      <c r="AC71" s="40"/>
    </row>
    <row r="72" spans="1:29" ht="42" customHeight="1" x14ac:dyDescent="0.4">
      <c r="A72" s="78" t="s">
        <v>85</v>
      </c>
      <c r="B72" s="78"/>
      <c r="C72" s="78"/>
      <c r="D72" s="78"/>
      <c r="E72" s="78"/>
      <c r="F72" s="78"/>
      <c r="G72" s="78"/>
      <c r="H72" s="78"/>
      <c r="I72" s="78"/>
      <c r="J72" s="78"/>
      <c r="K72" s="78"/>
      <c r="L72" s="78"/>
      <c r="M72" s="78"/>
      <c r="N72" s="78"/>
      <c r="O72" s="78"/>
      <c r="P72" s="11"/>
      <c r="U72" s="39"/>
      <c r="V72" s="1"/>
      <c r="W72" s="1"/>
      <c r="X72" s="1"/>
      <c r="Y72" s="1"/>
      <c r="Z72" s="1"/>
      <c r="AA72" s="1"/>
      <c r="AB72" s="1"/>
      <c r="AC72" s="40"/>
    </row>
    <row r="73" spans="1:29" ht="42" customHeight="1" x14ac:dyDescent="0.4">
      <c r="A73" s="57" t="s">
        <v>86</v>
      </c>
      <c r="B73" s="57"/>
      <c r="C73" s="57"/>
      <c r="D73" s="57"/>
      <c r="E73" s="57"/>
      <c r="F73" s="57"/>
      <c r="G73" s="57"/>
      <c r="H73" s="57"/>
      <c r="I73" s="57"/>
      <c r="J73" s="57"/>
      <c r="K73" s="57"/>
      <c r="L73" s="57"/>
      <c r="M73" s="57"/>
      <c r="N73" s="57"/>
      <c r="O73" s="57"/>
      <c r="P73" s="11"/>
      <c r="U73" s="39"/>
      <c r="V73" s="1"/>
      <c r="W73" s="1"/>
      <c r="X73" s="1"/>
      <c r="Y73" s="1"/>
      <c r="Z73" s="1"/>
      <c r="AA73" s="1"/>
      <c r="AB73" s="1"/>
      <c r="AC73" s="40"/>
    </row>
    <row r="74" spans="1:29" ht="42" customHeight="1" x14ac:dyDescent="0.4">
      <c r="A74" s="57" t="s">
        <v>87</v>
      </c>
      <c r="B74" s="57"/>
      <c r="C74" s="57"/>
      <c r="D74" s="57"/>
      <c r="E74" s="57"/>
      <c r="F74" s="57"/>
      <c r="G74" s="57"/>
      <c r="H74" s="57"/>
      <c r="I74" s="57"/>
      <c r="J74" s="57"/>
      <c r="K74" s="57"/>
      <c r="L74" s="57"/>
      <c r="M74" s="57"/>
      <c r="N74" s="57"/>
      <c r="O74" s="57"/>
      <c r="P74" s="11"/>
      <c r="U74" s="39"/>
      <c r="V74" s="1"/>
      <c r="W74" s="1"/>
      <c r="X74" s="1"/>
      <c r="Y74" s="1"/>
      <c r="Z74" s="1"/>
      <c r="AA74" s="1"/>
      <c r="AB74" s="1"/>
      <c r="AC74" s="40"/>
    </row>
    <row r="75" spans="1:29" ht="42" customHeight="1" x14ac:dyDescent="0.4">
      <c r="A75" s="57" t="s">
        <v>39</v>
      </c>
      <c r="B75" s="57"/>
      <c r="C75" s="57"/>
      <c r="D75" s="57"/>
      <c r="E75" s="57"/>
      <c r="F75" s="57"/>
      <c r="G75" s="57"/>
      <c r="H75" s="57"/>
      <c r="I75" s="57"/>
      <c r="J75" s="57"/>
      <c r="K75" s="57"/>
      <c r="L75" s="57"/>
      <c r="M75" s="57"/>
      <c r="N75" s="57"/>
      <c r="O75" s="57"/>
      <c r="P75" s="11"/>
      <c r="U75" s="39"/>
      <c r="V75" s="1"/>
      <c r="W75" s="1"/>
      <c r="X75" s="1"/>
      <c r="Y75" s="1"/>
      <c r="Z75" s="1"/>
      <c r="AA75" s="1"/>
      <c r="AB75" s="1"/>
      <c r="AC75" s="40"/>
    </row>
    <row r="76" spans="1:29" ht="48.75" customHeight="1" x14ac:dyDescent="0.4">
      <c r="A76" s="57" t="s">
        <v>35</v>
      </c>
      <c r="B76" s="57"/>
      <c r="C76" s="48"/>
      <c r="D76" s="48"/>
      <c r="E76" s="48"/>
      <c r="F76" s="48"/>
      <c r="G76" s="48"/>
      <c r="H76" s="48"/>
      <c r="I76" s="48"/>
      <c r="J76" s="48"/>
      <c r="K76" s="48"/>
      <c r="L76" s="48"/>
      <c r="M76" s="45"/>
      <c r="N76" s="48"/>
      <c r="O76" s="60"/>
      <c r="P76" s="11"/>
      <c r="U76" s="39"/>
      <c r="V76" s="1"/>
      <c r="W76" s="1"/>
      <c r="X76" s="1"/>
      <c r="Y76" s="1"/>
      <c r="Z76" s="1"/>
      <c r="AA76" s="1"/>
      <c r="AB76" s="1"/>
      <c r="AC76" s="40"/>
    </row>
    <row r="77" spans="1:29" ht="42" customHeight="1" x14ac:dyDescent="0.4">
      <c r="A77" s="57" t="s">
        <v>43</v>
      </c>
      <c r="B77" s="57"/>
      <c r="C77" s="48"/>
      <c r="D77" s="48"/>
      <c r="E77" s="48"/>
      <c r="F77" s="48"/>
      <c r="G77" s="48"/>
      <c r="H77" s="48"/>
      <c r="I77" s="48"/>
      <c r="J77" s="48"/>
      <c r="K77" s="48"/>
      <c r="L77" s="48"/>
      <c r="M77" s="45"/>
      <c r="N77" s="48"/>
      <c r="O77" s="60"/>
      <c r="P77" s="11"/>
      <c r="U77" s="39"/>
      <c r="V77" s="1"/>
      <c r="W77" s="1"/>
      <c r="X77" s="1"/>
      <c r="Y77" s="1"/>
      <c r="Z77" s="1"/>
      <c r="AA77" s="1"/>
      <c r="AB77" s="1"/>
      <c r="AC77" s="40"/>
    </row>
    <row r="78" spans="1:29" ht="42" customHeight="1" x14ac:dyDescent="0.4">
      <c r="A78" s="67" t="s">
        <v>42</v>
      </c>
      <c r="B78" s="79"/>
      <c r="C78" s="80"/>
      <c r="D78" s="80"/>
      <c r="E78" s="80"/>
      <c r="F78" s="80"/>
      <c r="G78" s="80"/>
      <c r="H78" s="80"/>
      <c r="I78" s="80"/>
      <c r="J78" s="80"/>
      <c r="K78" s="80"/>
      <c r="L78" s="80"/>
      <c r="M78" s="81"/>
      <c r="N78" s="48"/>
      <c r="O78" s="60"/>
      <c r="P78" s="11"/>
      <c r="U78" s="39"/>
      <c r="V78" s="1"/>
      <c r="W78" s="1"/>
      <c r="X78" s="1"/>
      <c r="Y78" s="1"/>
      <c r="Z78" s="1"/>
      <c r="AA78" s="1"/>
      <c r="AB78" s="1"/>
      <c r="AC78" s="40"/>
    </row>
    <row r="79" spans="1:29" ht="57" customHeight="1" x14ac:dyDescent="0.4">
      <c r="A79" s="68"/>
      <c r="B79" s="75"/>
      <c r="C79" s="74"/>
      <c r="D79" s="74"/>
      <c r="E79" s="74"/>
      <c r="F79" s="74"/>
      <c r="G79" s="74"/>
      <c r="H79" s="74"/>
      <c r="I79" s="74"/>
      <c r="J79" s="76"/>
      <c r="K79" s="74"/>
      <c r="L79" s="74"/>
      <c r="M79" s="45"/>
      <c r="N79" s="46"/>
      <c r="O79" s="45"/>
      <c r="U79" s="39"/>
      <c r="V79" s="1"/>
      <c r="W79" s="1"/>
      <c r="X79" s="1"/>
      <c r="Y79" s="1"/>
      <c r="Z79" s="1"/>
      <c r="AA79" s="1"/>
      <c r="AB79" s="1"/>
      <c r="AC79" s="40"/>
    </row>
    <row r="80" spans="1:29" ht="42" customHeight="1" x14ac:dyDescent="0.4">
      <c r="A80" s="57" t="s">
        <v>44</v>
      </c>
      <c r="B80" s="57"/>
      <c r="C80" s="48"/>
      <c r="D80" s="48"/>
      <c r="E80" s="48"/>
      <c r="F80" s="48"/>
      <c r="G80" s="48"/>
      <c r="H80" s="48"/>
      <c r="I80" s="48"/>
      <c r="J80" s="48"/>
      <c r="K80" s="48"/>
      <c r="L80" s="48"/>
      <c r="M80" s="45"/>
      <c r="N80" s="48"/>
      <c r="O80" s="60"/>
      <c r="P80" s="11"/>
      <c r="U80" s="39"/>
      <c r="V80" s="1"/>
      <c r="W80" s="1"/>
      <c r="X80" s="1"/>
      <c r="Y80" s="1"/>
      <c r="Z80" s="1"/>
      <c r="AA80" s="1"/>
      <c r="AB80" s="1"/>
      <c r="AC80" s="40"/>
    </row>
    <row r="81" spans="1:29" ht="42" customHeight="1" x14ac:dyDescent="0.4">
      <c r="A81" s="67" t="s">
        <v>42</v>
      </c>
      <c r="B81" s="79"/>
      <c r="C81" s="80"/>
      <c r="D81" s="80"/>
      <c r="E81" s="80"/>
      <c r="F81" s="80"/>
      <c r="G81" s="80"/>
      <c r="H81" s="80"/>
      <c r="I81" s="80"/>
      <c r="J81" s="80"/>
      <c r="K81" s="80"/>
      <c r="L81" s="80"/>
      <c r="M81" s="81"/>
      <c r="N81" s="48"/>
      <c r="O81" s="60"/>
      <c r="P81" s="11"/>
      <c r="U81" s="39"/>
      <c r="V81" s="1"/>
      <c r="W81" s="1"/>
      <c r="X81" s="1"/>
      <c r="Y81" s="1"/>
      <c r="Z81" s="1"/>
      <c r="AA81" s="1"/>
      <c r="AB81" s="1"/>
      <c r="AC81" s="40"/>
    </row>
    <row r="82" spans="1:29" ht="42" customHeight="1" x14ac:dyDescent="0.4">
      <c r="A82" s="68"/>
      <c r="B82" s="69"/>
      <c r="C82" s="45"/>
      <c r="D82" s="45"/>
      <c r="E82" s="45"/>
      <c r="F82" s="45"/>
      <c r="G82" s="45"/>
      <c r="H82" s="45"/>
      <c r="I82" s="45"/>
      <c r="J82" s="45"/>
      <c r="K82" s="45"/>
      <c r="L82" s="45"/>
      <c r="M82" s="45"/>
      <c r="N82" s="46"/>
      <c r="O82" s="45"/>
      <c r="U82" s="39"/>
      <c r="V82" s="1"/>
      <c r="W82" s="1"/>
      <c r="X82" s="1"/>
      <c r="Y82" s="1"/>
      <c r="Z82" s="1"/>
      <c r="AA82" s="1"/>
      <c r="AB82" s="1"/>
      <c r="AC82" s="40"/>
    </row>
    <row r="83" spans="1:29" ht="83.25" customHeight="1" x14ac:dyDescent="0.4">
      <c r="A83" s="68"/>
      <c r="B83" s="68"/>
      <c r="C83" s="70" t="s">
        <v>14</v>
      </c>
      <c r="D83" s="45"/>
      <c r="E83" s="45"/>
      <c r="F83" s="45"/>
      <c r="G83" s="45"/>
      <c r="H83" s="45"/>
      <c r="I83" s="70"/>
      <c r="J83" s="71"/>
      <c r="K83" s="45"/>
      <c r="L83" s="45"/>
      <c r="M83" s="45"/>
      <c r="N83" s="45"/>
      <c r="O83" s="45"/>
      <c r="U83" s="39"/>
      <c r="V83" s="1"/>
      <c r="W83" s="1"/>
      <c r="X83" s="1"/>
      <c r="Y83" s="1"/>
      <c r="Z83" s="1"/>
      <c r="AA83" s="1"/>
      <c r="AB83" s="1"/>
      <c r="AC83" s="40"/>
    </row>
    <row r="84" spans="1:29" ht="83.25" customHeight="1" x14ac:dyDescent="0.4">
      <c r="A84" s="68"/>
      <c r="B84" s="68"/>
      <c r="C84" s="82"/>
      <c r="D84" s="82"/>
      <c r="E84" s="82"/>
      <c r="F84" s="82"/>
      <c r="G84" s="82"/>
      <c r="H84" s="82"/>
      <c r="I84" s="82"/>
      <c r="J84" s="82"/>
      <c r="K84" s="82"/>
      <c r="L84" s="82"/>
      <c r="M84" s="82"/>
      <c r="N84" s="82"/>
      <c r="O84" s="45"/>
      <c r="U84" s="39"/>
      <c r="V84" s="1"/>
      <c r="W84" s="1"/>
      <c r="X84" s="1"/>
      <c r="Y84" s="1"/>
      <c r="Z84" s="1"/>
      <c r="AA84" s="1"/>
      <c r="AB84" s="1"/>
      <c r="AC84" s="40"/>
    </row>
    <row r="85" spans="1:29" ht="83.25" customHeight="1" x14ac:dyDescent="0.4">
      <c r="A85" s="3"/>
      <c r="B85" s="3"/>
      <c r="C85" s="9"/>
      <c r="D85" s="112" t="str">
        <f>C3&amp;"     "</f>
        <v xml:space="preserve">     </v>
      </c>
      <c r="E85" s="112"/>
      <c r="F85" s="112"/>
      <c r="G85" s="112"/>
      <c r="H85" s="112"/>
      <c r="I85" s="112"/>
      <c r="J85" s="112"/>
      <c r="K85" s="112"/>
      <c r="L85" s="112"/>
      <c r="M85" s="8" t="s">
        <v>28</v>
      </c>
      <c r="U85" s="39"/>
      <c r="V85" s="1"/>
      <c r="W85" s="1"/>
      <c r="X85" s="1"/>
      <c r="Y85" s="1"/>
      <c r="Z85" s="1"/>
      <c r="AA85" s="1"/>
      <c r="AB85" s="1"/>
      <c r="AC85" s="40"/>
    </row>
    <row r="87" spans="1:29" ht="35.25" x14ac:dyDescent="0.4">
      <c r="A87" s="115"/>
      <c r="B87" s="115"/>
      <c r="C87" s="115"/>
      <c r="D87" s="115"/>
      <c r="E87" s="115"/>
      <c r="F87" s="115"/>
      <c r="G87" s="115"/>
      <c r="H87" s="115"/>
      <c r="I87" s="115"/>
      <c r="J87" s="116"/>
      <c r="K87" s="116"/>
      <c r="L87" s="115"/>
      <c r="M87" s="115"/>
      <c r="N87" s="117" t="s">
        <v>92</v>
      </c>
      <c r="O87" s="117"/>
    </row>
    <row r="88" spans="1:29" ht="35.25" x14ac:dyDescent="0.4">
      <c r="A88" s="115"/>
      <c r="B88" s="115"/>
      <c r="C88" s="115"/>
      <c r="D88" s="115"/>
      <c r="E88" s="115"/>
      <c r="F88" s="115"/>
      <c r="G88" s="115"/>
      <c r="H88" s="115"/>
      <c r="I88" s="115"/>
      <c r="J88" s="116"/>
      <c r="K88" s="115"/>
      <c r="L88" s="118" t="s">
        <v>36</v>
      </c>
      <c r="M88" s="118"/>
      <c r="N88" s="118"/>
    </row>
    <row r="89" spans="1:29" ht="35.25" x14ac:dyDescent="0.4">
      <c r="A89" s="119" t="s">
        <v>73</v>
      </c>
      <c r="B89" s="119"/>
      <c r="C89" s="120"/>
      <c r="D89" s="120"/>
      <c r="E89" s="120"/>
      <c r="F89" s="120"/>
      <c r="G89" s="120"/>
      <c r="H89" s="120"/>
      <c r="I89" s="120"/>
      <c r="J89" s="116"/>
      <c r="K89" s="115"/>
      <c r="L89" s="120"/>
      <c r="M89" s="120"/>
      <c r="N89" s="120"/>
    </row>
    <row r="90" spans="1:29" ht="39.75" x14ac:dyDescent="0.4">
      <c r="A90" s="120"/>
      <c r="B90" s="120"/>
      <c r="C90" s="120"/>
      <c r="D90" s="120"/>
      <c r="E90" s="120"/>
      <c r="F90" s="120"/>
      <c r="G90" s="120"/>
      <c r="H90" s="120"/>
      <c r="I90" s="121" t="s">
        <v>66</v>
      </c>
      <c r="J90" s="121"/>
      <c r="K90" s="121"/>
      <c r="L90" s="122"/>
      <c r="M90" s="122"/>
      <c r="N90" s="122"/>
    </row>
    <row r="91" spans="1:29" ht="35.25" x14ac:dyDescent="0.4">
      <c r="A91" s="120"/>
      <c r="B91" s="120"/>
      <c r="C91" s="120"/>
      <c r="D91" s="120"/>
      <c r="E91" s="120"/>
      <c r="F91" s="120"/>
      <c r="G91" s="120"/>
      <c r="H91" s="120"/>
      <c r="I91" s="123" t="s">
        <v>29</v>
      </c>
      <c r="J91" s="10"/>
      <c r="K91" s="123"/>
      <c r="L91" s="124">
        <f>C3</f>
        <v>0</v>
      </c>
      <c r="M91" s="124"/>
      <c r="N91" s="124"/>
      <c r="O91" s="125" t="s">
        <v>28</v>
      </c>
    </row>
    <row r="92" spans="1:29" ht="35.25" x14ac:dyDescent="0.4">
      <c r="A92" s="120"/>
      <c r="B92" s="120"/>
      <c r="C92" s="120"/>
      <c r="D92" s="120"/>
      <c r="E92" s="120"/>
      <c r="F92" s="120"/>
      <c r="G92" s="120"/>
      <c r="H92" s="120"/>
      <c r="I92" s="123" t="s">
        <v>10</v>
      </c>
      <c r="J92" s="10"/>
      <c r="K92" s="123"/>
      <c r="L92" s="126"/>
      <c r="M92" s="126"/>
      <c r="N92" s="126"/>
      <c r="O92" s="127"/>
    </row>
    <row r="93" spans="1:29" ht="35.25" x14ac:dyDescent="0.4">
      <c r="A93" s="120"/>
      <c r="B93" s="120"/>
      <c r="C93" s="120"/>
      <c r="D93" s="120"/>
      <c r="E93" s="120"/>
      <c r="F93" s="120"/>
      <c r="G93" s="120"/>
      <c r="H93" s="120"/>
      <c r="I93" s="123" t="s">
        <v>11</v>
      </c>
      <c r="J93" s="10"/>
      <c r="K93" s="123"/>
      <c r="L93" s="126"/>
      <c r="M93" s="126"/>
      <c r="N93" s="126"/>
      <c r="O93" s="127"/>
    </row>
    <row r="94" spans="1:29" ht="35.25" x14ac:dyDescent="0.4">
      <c r="A94" s="120"/>
      <c r="B94" s="120"/>
      <c r="C94" s="120"/>
      <c r="D94" s="120"/>
      <c r="E94" s="120"/>
      <c r="F94" s="120"/>
      <c r="G94" s="120"/>
      <c r="H94" s="120"/>
      <c r="I94" s="123" t="s">
        <v>67</v>
      </c>
      <c r="J94" s="10"/>
      <c r="K94" s="123"/>
      <c r="L94" s="128"/>
      <c r="M94" s="128"/>
      <c r="N94" s="128"/>
    </row>
    <row r="95" spans="1:29" ht="39.75" x14ac:dyDescent="0.4">
      <c r="A95" s="129"/>
      <c r="B95" s="129"/>
      <c r="C95" s="129"/>
      <c r="D95" s="129"/>
      <c r="E95" s="129"/>
      <c r="F95" s="129"/>
      <c r="G95" s="129"/>
      <c r="H95" s="129"/>
      <c r="I95" s="130" t="s">
        <v>68</v>
      </c>
      <c r="J95" s="131"/>
      <c r="K95" s="131"/>
      <c r="L95" s="131"/>
      <c r="M95" s="131"/>
      <c r="N95" s="131"/>
    </row>
    <row r="96" spans="1:29" ht="45.75" x14ac:dyDescent="0.4">
      <c r="A96" s="132" t="s">
        <v>93</v>
      </c>
      <c r="B96" s="132"/>
      <c r="C96" s="132"/>
      <c r="D96" s="132"/>
      <c r="E96" s="132"/>
      <c r="F96" s="132"/>
      <c r="G96" s="132"/>
      <c r="H96" s="132"/>
      <c r="I96" s="132"/>
      <c r="J96" s="132"/>
      <c r="K96" s="132"/>
      <c r="L96" s="132"/>
      <c r="M96" s="132"/>
      <c r="N96" s="132"/>
      <c r="O96" s="133"/>
    </row>
    <row r="97" spans="1:15" ht="24" x14ac:dyDescent="0.4">
      <c r="A97" s="129"/>
      <c r="B97" s="129"/>
      <c r="C97" s="129"/>
      <c r="D97" s="129"/>
      <c r="E97" s="129"/>
      <c r="F97" s="129"/>
      <c r="G97" s="129"/>
      <c r="H97" s="129"/>
      <c r="I97" s="129"/>
      <c r="J97" s="129"/>
      <c r="K97" s="129"/>
      <c r="L97" s="129"/>
      <c r="M97" s="129"/>
      <c r="N97" s="129"/>
    </row>
    <row r="98" spans="1:15" ht="24" x14ac:dyDescent="0.4">
      <c r="A98" s="129"/>
      <c r="B98" s="129"/>
      <c r="C98" s="129"/>
      <c r="D98" s="129"/>
      <c r="E98" s="129"/>
      <c r="F98" s="129"/>
      <c r="G98" s="129"/>
      <c r="H98" s="129"/>
      <c r="I98" s="129"/>
      <c r="J98" s="129"/>
      <c r="K98" s="129"/>
      <c r="L98" s="129"/>
      <c r="M98" s="129"/>
      <c r="N98" s="129"/>
    </row>
    <row r="99" spans="1:15" ht="24" x14ac:dyDescent="0.4">
      <c r="A99" s="129"/>
      <c r="B99" s="129"/>
      <c r="C99" s="129"/>
      <c r="D99" s="129"/>
      <c r="E99" s="129"/>
      <c r="F99" s="129"/>
      <c r="G99" s="129"/>
      <c r="H99" s="129"/>
      <c r="I99" s="129"/>
      <c r="J99" s="129"/>
      <c r="K99" s="129"/>
      <c r="L99" s="129"/>
      <c r="M99" s="129"/>
      <c r="N99" s="129"/>
    </row>
    <row r="100" spans="1:15" ht="35.25" x14ac:dyDescent="0.4">
      <c r="A100" s="134" t="s">
        <v>100</v>
      </c>
      <c r="B100" s="134"/>
      <c r="C100" s="134"/>
      <c r="D100" s="134"/>
      <c r="E100" s="134"/>
      <c r="F100" s="134"/>
      <c r="G100" s="134"/>
      <c r="H100" s="134"/>
      <c r="I100" s="134"/>
      <c r="J100" s="134"/>
      <c r="K100" s="134"/>
      <c r="L100" s="134"/>
      <c r="M100" s="134"/>
      <c r="N100" s="134"/>
      <c r="O100" s="135"/>
    </row>
    <row r="101" spans="1:15" ht="35.25" customHeight="1" x14ac:dyDescent="0.4">
      <c r="C101" s="136"/>
      <c r="D101" s="136"/>
      <c r="E101" s="136"/>
      <c r="F101" s="136"/>
      <c r="G101" s="136"/>
      <c r="H101" s="136"/>
      <c r="I101" s="136"/>
    </row>
    <row r="102" spans="1:15" x14ac:dyDescent="0.4">
      <c r="C102" s="137"/>
      <c r="D102" s="127"/>
      <c r="E102" s="127"/>
      <c r="F102" s="127"/>
      <c r="G102" s="127"/>
      <c r="H102" s="138"/>
      <c r="I102" s="138"/>
    </row>
    <row r="103" spans="1:15" ht="45.75" x14ac:dyDescent="0.9">
      <c r="C103" s="2" t="s">
        <v>12</v>
      </c>
      <c r="D103" s="139"/>
      <c r="E103" s="139"/>
      <c r="F103" s="140">
        <f>SUM(F123,J123,N123)</f>
        <v>0</v>
      </c>
      <c r="G103" s="140"/>
      <c r="H103" s="140"/>
      <c r="I103" s="140"/>
      <c r="J103" s="140"/>
      <c r="K103" s="139"/>
    </row>
    <row r="106" spans="1:15" ht="35.25" x14ac:dyDescent="0.4">
      <c r="A106" s="115" t="s">
        <v>13</v>
      </c>
      <c r="B106" s="115"/>
      <c r="C106" s="115"/>
      <c r="D106" s="115"/>
      <c r="E106" s="115"/>
      <c r="F106" s="115"/>
      <c r="G106" s="115"/>
      <c r="H106" s="115"/>
      <c r="I106" s="115"/>
      <c r="J106" s="115"/>
      <c r="K106" s="115"/>
      <c r="L106" s="115"/>
      <c r="M106" s="115"/>
      <c r="N106" s="115"/>
    </row>
    <row r="107" spans="1:15" ht="35.25" x14ac:dyDescent="0.4">
      <c r="A107" s="115"/>
      <c r="B107" s="115"/>
      <c r="C107" s="115"/>
      <c r="D107" s="115"/>
      <c r="E107" s="115"/>
      <c r="F107" s="115"/>
      <c r="G107" s="115"/>
      <c r="H107" s="115"/>
      <c r="I107" s="115"/>
      <c r="J107" s="115"/>
      <c r="K107" s="115"/>
      <c r="L107" s="115"/>
      <c r="M107" s="115"/>
      <c r="N107" s="120"/>
    </row>
    <row r="108" spans="1:15" ht="35.25" x14ac:dyDescent="0.4">
      <c r="A108" s="120" t="s">
        <v>101</v>
      </c>
      <c r="B108" s="120"/>
      <c r="C108" s="120"/>
      <c r="D108" s="120"/>
      <c r="E108" s="120"/>
      <c r="F108" s="115"/>
      <c r="G108" s="115"/>
      <c r="H108" s="115"/>
      <c r="I108" s="115"/>
      <c r="J108" s="115"/>
      <c r="K108" s="115"/>
      <c r="L108" s="115"/>
      <c r="M108" s="115"/>
      <c r="N108" s="120"/>
    </row>
    <row r="109" spans="1:15" ht="38.25" x14ac:dyDescent="0.4">
      <c r="A109" s="120" t="s">
        <v>96</v>
      </c>
      <c r="B109" s="120"/>
      <c r="C109" s="120"/>
      <c r="D109" s="120"/>
      <c r="E109" s="120"/>
      <c r="F109" s="115"/>
      <c r="G109" s="141">
        <f>COUNTIFS(K11:K46,"100回以上",L11:L46,"実施")</f>
        <v>0</v>
      </c>
      <c r="H109" s="120" t="s">
        <v>97</v>
      </c>
      <c r="J109" s="120"/>
      <c r="K109" s="120"/>
      <c r="L109" s="120"/>
      <c r="M109" s="120"/>
      <c r="N109" s="120"/>
    </row>
    <row r="110" spans="1:15" ht="35.25" x14ac:dyDescent="0.4">
      <c r="A110" s="142" t="s">
        <v>98</v>
      </c>
      <c r="B110" s="120"/>
      <c r="C110" s="120"/>
      <c r="D110" s="120"/>
      <c r="E110" s="120"/>
      <c r="F110" s="115"/>
      <c r="G110" s="141"/>
      <c r="H110" s="120"/>
      <c r="J110" s="120"/>
      <c r="K110" s="120"/>
      <c r="L110" s="120"/>
      <c r="M110" s="120"/>
      <c r="N110" s="120"/>
    </row>
    <row r="111" spans="1:15" ht="35.25" x14ac:dyDescent="0.4">
      <c r="A111" s="115"/>
      <c r="B111" s="115"/>
      <c r="C111" s="115"/>
      <c r="D111" s="115"/>
      <c r="E111" s="115"/>
      <c r="F111" s="115"/>
      <c r="G111" s="115"/>
      <c r="H111" s="115"/>
      <c r="I111" s="115"/>
      <c r="J111" s="115"/>
      <c r="K111" s="115"/>
      <c r="L111" s="115"/>
      <c r="M111" s="115"/>
      <c r="N111" s="115"/>
    </row>
    <row r="112" spans="1:15" ht="35.25" x14ac:dyDescent="0.4">
      <c r="A112" s="143"/>
      <c r="B112" s="143"/>
      <c r="C112" s="144" t="s">
        <v>9</v>
      </c>
      <c r="D112" s="144"/>
      <c r="E112" s="144"/>
      <c r="F112" s="145"/>
      <c r="G112" s="146"/>
      <c r="H112" s="146"/>
      <c r="I112" s="146"/>
      <c r="J112" s="145" t="s">
        <v>26</v>
      </c>
      <c r="K112" s="146"/>
      <c r="L112" s="146"/>
      <c r="M112" s="147"/>
      <c r="N112" s="148"/>
    </row>
    <row r="113" spans="1:14" ht="35.25" customHeight="1" x14ac:dyDescent="0.4">
      <c r="A113" s="143"/>
      <c r="B113" s="143"/>
      <c r="C113" s="149" t="s">
        <v>25</v>
      </c>
      <c r="D113" s="149"/>
      <c r="E113" s="149"/>
      <c r="F113" s="149"/>
      <c r="G113" s="150"/>
      <c r="H113" s="150"/>
      <c r="I113" s="150"/>
      <c r="J113" s="149" t="s">
        <v>32</v>
      </c>
      <c r="K113" s="150"/>
      <c r="L113" s="150"/>
      <c r="M113" s="151"/>
      <c r="N113" s="152"/>
    </row>
    <row r="114" spans="1:14" ht="33" customHeight="1" x14ac:dyDescent="0.4">
      <c r="A114" s="153">
        <f>C11</f>
        <v>45110</v>
      </c>
      <c r="B114" s="154"/>
      <c r="C114" s="154"/>
      <c r="D114" s="155">
        <f>J13</f>
        <v>0</v>
      </c>
      <c r="E114" s="155"/>
      <c r="F114" s="156"/>
      <c r="G114" s="156"/>
      <c r="H114" s="156"/>
      <c r="I114" s="156"/>
      <c r="J114" s="156">
        <f>IF(AND($G$107&gt;=4,K13="100回以上",L13="実施"),D114*2000,0)</f>
        <v>0</v>
      </c>
      <c r="K114" s="156"/>
      <c r="L114" s="156"/>
      <c r="M114" s="157"/>
      <c r="N114" s="158"/>
    </row>
    <row r="115" spans="1:14" ht="35.25" x14ac:dyDescent="0.4">
      <c r="A115" s="153">
        <f t="shared" ref="A115:A122" si="19">A114+7</f>
        <v>45117</v>
      </c>
      <c r="B115" s="154"/>
      <c r="C115" s="154"/>
      <c r="D115" s="155">
        <f>J17</f>
        <v>0</v>
      </c>
      <c r="E115" s="155"/>
      <c r="F115" s="156"/>
      <c r="G115" s="156"/>
      <c r="H115" s="156"/>
      <c r="I115" s="156"/>
      <c r="J115" s="156">
        <f>IF(AND($G$107&gt;=4,K17="100回以上",L17="実施"),D115*2000,0)</f>
        <v>0</v>
      </c>
      <c r="K115" s="156"/>
      <c r="L115" s="156"/>
      <c r="M115" s="157"/>
      <c r="N115" s="158"/>
    </row>
    <row r="116" spans="1:14" ht="35.25" x14ac:dyDescent="0.4">
      <c r="A116" s="153">
        <f t="shared" si="19"/>
        <v>45124</v>
      </c>
      <c r="B116" s="154"/>
      <c r="C116" s="154"/>
      <c r="D116" s="155">
        <f>J21</f>
        <v>0</v>
      </c>
      <c r="E116" s="155"/>
      <c r="F116" s="156"/>
      <c r="G116" s="156"/>
      <c r="H116" s="156"/>
      <c r="I116" s="156"/>
      <c r="J116" s="156">
        <f>IF(AND($G$107&gt;=4,K21="100回以上",L21="実施"),D116*2000,0)</f>
        <v>0</v>
      </c>
      <c r="K116" s="156"/>
      <c r="L116" s="156"/>
      <c r="M116" s="157"/>
      <c r="N116" s="158"/>
    </row>
    <row r="117" spans="1:14" ht="35.25" x14ac:dyDescent="0.4">
      <c r="A117" s="153">
        <f t="shared" si="19"/>
        <v>45131</v>
      </c>
      <c r="B117" s="154"/>
      <c r="C117" s="154"/>
      <c r="D117" s="155">
        <f>J25</f>
        <v>0</v>
      </c>
      <c r="E117" s="155"/>
      <c r="F117" s="156"/>
      <c r="G117" s="156"/>
      <c r="H117" s="156"/>
      <c r="I117" s="156"/>
      <c r="J117" s="156">
        <f>IF(AND($G$107&gt;=4,K25="100回以上",L25="実施"),D117*2000,0)</f>
        <v>0</v>
      </c>
      <c r="K117" s="156"/>
      <c r="L117" s="156"/>
      <c r="M117" s="157"/>
      <c r="N117" s="158"/>
    </row>
    <row r="118" spans="1:14" ht="35.25" x14ac:dyDescent="0.4">
      <c r="A118" s="153">
        <f t="shared" si="19"/>
        <v>45138</v>
      </c>
      <c r="B118" s="154"/>
      <c r="C118" s="154"/>
      <c r="D118" s="155">
        <f>J29</f>
        <v>0</v>
      </c>
      <c r="E118" s="155"/>
      <c r="F118" s="156"/>
      <c r="G118" s="156"/>
      <c r="H118" s="156"/>
      <c r="I118" s="156"/>
      <c r="J118" s="156">
        <f>IF(AND($G$107&gt;=4,K29="100回以上",L29="実施"),D118*2000,0)</f>
        <v>0</v>
      </c>
      <c r="K118" s="156"/>
      <c r="L118" s="156"/>
      <c r="M118" s="157"/>
      <c r="N118" s="158"/>
    </row>
    <row r="119" spans="1:14" ht="35.25" x14ac:dyDescent="0.4">
      <c r="A119" s="153">
        <f t="shared" si="19"/>
        <v>45145</v>
      </c>
      <c r="B119" s="154"/>
      <c r="C119" s="154"/>
      <c r="D119" s="155">
        <f>J33</f>
        <v>0</v>
      </c>
      <c r="E119" s="155"/>
      <c r="F119" s="156"/>
      <c r="G119" s="156"/>
      <c r="H119" s="156"/>
      <c r="I119" s="156"/>
      <c r="J119" s="156">
        <f>IF(AND($G$107&gt;=4,K33="100回以上",L33="実施"),D119*2000,0)</f>
        <v>0</v>
      </c>
      <c r="K119" s="156"/>
      <c r="L119" s="156"/>
      <c r="M119" s="157"/>
      <c r="N119" s="158"/>
    </row>
    <row r="120" spans="1:14" ht="35.25" x14ac:dyDescent="0.4">
      <c r="A120" s="153">
        <f t="shared" si="19"/>
        <v>45152</v>
      </c>
      <c r="B120" s="154"/>
      <c r="C120" s="154"/>
      <c r="D120" s="155">
        <f>J37</f>
        <v>0</v>
      </c>
      <c r="E120" s="155"/>
      <c r="F120" s="156"/>
      <c r="G120" s="156"/>
      <c r="H120" s="156"/>
      <c r="I120" s="156"/>
      <c r="J120" s="156">
        <f>IF(AND($G$107&gt;=4,K37="100回以上",L37="実施"),D120*2000,0)</f>
        <v>0</v>
      </c>
      <c r="K120" s="156"/>
      <c r="L120" s="156"/>
      <c r="M120" s="157"/>
      <c r="N120" s="158"/>
    </row>
    <row r="121" spans="1:14" ht="35.25" x14ac:dyDescent="0.4">
      <c r="A121" s="153">
        <f t="shared" si="19"/>
        <v>45159</v>
      </c>
      <c r="B121" s="154"/>
      <c r="C121" s="154"/>
      <c r="D121" s="155">
        <f>J41</f>
        <v>0</v>
      </c>
      <c r="E121" s="155"/>
      <c r="F121" s="156"/>
      <c r="G121" s="156"/>
      <c r="H121" s="156"/>
      <c r="I121" s="156"/>
      <c r="J121" s="156">
        <f>IF(AND($G$107&gt;=4,K41="100回以上",L41="実施"),D121*2000,0)</f>
        <v>0</v>
      </c>
      <c r="K121" s="156"/>
      <c r="L121" s="156"/>
      <c r="M121" s="157"/>
      <c r="N121" s="158"/>
    </row>
    <row r="122" spans="1:14" ht="36" thickBot="1" x14ac:dyDescent="0.45">
      <c r="A122" s="153">
        <f t="shared" si="19"/>
        <v>45166</v>
      </c>
      <c r="B122" s="154"/>
      <c r="C122" s="154"/>
      <c r="D122" s="155">
        <f>J45</f>
        <v>0</v>
      </c>
      <c r="E122" s="155"/>
      <c r="F122" s="156"/>
      <c r="G122" s="156"/>
      <c r="H122" s="156"/>
      <c r="I122" s="156"/>
      <c r="J122" s="156">
        <f>IF(AND($G$107&gt;=4,K45="100回以上",L45="実施"),D122*2000,0)</f>
        <v>0</v>
      </c>
      <c r="K122" s="156"/>
      <c r="L122" s="156"/>
      <c r="M122" s="157"/>
      <c r="N122" s="158"/>
    </row>
    <row r="123" spans="1:14" ht="36" thickTop="1" x14ac:dyDescent="0.4">
      <c r="A123" s="159" t="s">
        <v>24</v>
      </c>
      <c r="B123" s="159"/>
      <c r="C123" s="159"/>
      <c r="D123" s="160">
        <f>SUM(D114:E122)</f>
        <v>0</v>
      </c>
      <c r="E123" s="160"/>
      <c r="F123" s="161"/>
      <c r="G123" s="161"/>
      <c r="H123" s="161"/>
      <c r="I123" s="161"/>
      <c r="J123" s="161">
        <f>SUM(J114:L122)</f>
        <v>0</v>
      </c>
      <c r="K123" s="161"/>
      <c r="L123" s="161"/>
      <c r="M123" s="157"/>
      <c r="N123" s="158"/>
    </row>
    <row r="124" spans="1:14" ht="35.25" x14ac:dyDescent="0.4">
      <c r="A124" s="142" t="s">
        <v>99</v>
      </c>
      <c r="B124" s="120"/>
      <c r="C124" s="120"/>
      <c r="D124" s="120"/>
      <c r="E124" s="120"/>
      <c r="F124" s="162"/>
      <c r="G124" s="162"/>
      <c r="H124" s="162"/>
      <c r="I124" s="162"/>
      <c r="J124" s="162">
        <f ca="1">SUMIF(J114:L122,"&gt;0",D114:E122)</f>
        <v>0</v>
      </c>
      <c r="K124" s="162"/>
      <c r="L124" s="162"/>
      <c r="M124" s="163"/>
      <c r="N124" s="164"/>
    </row>
    <row r="125" spans="1:14" ht="35.25" x14ac:dyDescent="0.4">
      <c r="A125" s="142"/>
      <c r="B125" s="120"/>
      <c r="C125" s="120"/>
      <c r="D125" s="120"/>
      <c r="E125" s="120"/>
      <c r="F125" s="165"/>
      <c r="G125" s="165"/>
      <c r="H125" s="165"/>
      <c r="I125" s="165"/>
      <c r="J125" s="165"/>
      <c r="K125" s="165"/>
      <c r="L125" s="165"/>
      <c r="M125" s="166"/>
      <c r="N125" s="167"/>
    </row>
    <row r="126" spans="1:14" ht="35.25" x14ac:dyDescent="0.4">
      <c r="A126" s="115" t="s">
        <v>69</v>
      </c>
      <c r="B126" s="115"/>
      <c r="C126" s="115"/>
      <c r="D126" s="115"/>
      <c r="E126" s="115"/>
      <c r="F126" s="115"/>
      <c r="G126" s="115"/>
      <c r="H126" s="115"/>
      <c r="I126" s="115"/>
      <c r="J126" s="120"/>
      <c r="K126" s="120"/>
      <c r="L126" s="120"/>
      <c r="M126" s="120"/>
      <c r="N126" s="168"/>
    </row>
    <row r="127" spans="1:14" ht="35.25" x14ac:dyDescent="0.4">
      <c r="A127" s="115"/>
      <c r="B127" s="115"/>
      <c r="C127" s="169" t="s">
        <v>70</v>
      </c>
      <c r="D127" s="170"/>
      <c r="E127" s="171"/>
      <c r="F127" s="171"/>
      <c r="G127" s="171"/>
      <c r="H127" s="171"/>
      <c r="I127" s="171"/>
      <c r="J127" s="171"/>
      <c r="K127" s="171"/>
      <c r="L127" s="171"/>
      <c r="M127" s="171"/>
    </row>
    <row r="128" spans="1:14" ht="35.25" x14ac:dyDescent="0.4">
      <c r="A128" s="115"/>
      <c r="B128" s="115"/>
      <c r="C128" s="169" t="s">
        <v>71</v>
      </c>
      <c r="D128" s="170"/>
      <c r="E128" s="171"/>
      <c r="F128" s="171"/>
      <c r="G128" s="171"/>
      <c r="H128" s="171"/>
      <c r="I128" s="171"/>
      <c r="J128" s="171"/>
      <c r="K128" s="171"/>
      <c r="L128" s="171"/>
      <c r="M128" s="171"/>
    </row>
    <row r="129" spans="1:15" ht="35.25" x14ac:dyDescent="0.4">
      <c r="A129" s="115"/>
      <c r="B129" s="115"/>
      <c r="C129" s="169" t="s">
        <v>72</v>
      </c>
      <c r="D129" s="170"/>
      <c r="E129" s="171"/>
      <c r="F129" s="171"/>
      <c r="G129" s="171"/>
      <c r="H129" s="171"/>
      <c r="I129" s="171"/>
      <c r="J129" s="171"/>
      <c r="K129" s="171"/>
      <c r="L129" s="171"/>
      <c r="M129" s="171"/>
    </row>
    <row r="130" spans="1:15" ht="35.25" x14ac:dyDescent="0.4">
      <c r="A130" s="115"/>
      <c r="B130" s="115"/>
      <c r="C130" s="169" t="s">
        <v>61</v>
      </c>
      <c r="D130" s="170"/>
      <c r="E130" s="171"/>
      <c r="F130" s="171"/>
      <c r="G130" s="171"/>
      <c r="H130" s="171"/>
      <c r="I130" s="171"/>
      <c r="J130" s="171"/>
      <c r="K130" s="171"/>
      <c r="L130" s="171"/>
      <c r="M130" s="171"/>
    </row>
    <row r="131" spans="1:15" ht="35.25" x14ac:dyDescent="0.4">
      <c r="A131" s="115"/>
      <c r="B131" s="115"/>
      <c r="C131" s="169" t="s">
        <v>62</v>
      </c>
      <c r="D131" s="170"/>
      <c r="E131" s="171"/>
      <c r="F131" s="171"/>
      <c r="G131" s="171"/>
      <c r="H131" s="171"/>
      <c r="I131" s="171"/>
      <c r="J131" s="171"/>
      <c r="K131" s="171"/>
      <c r="L131" s="171"/>
      <c r="M131" s="171"/>
    </row>
    <row r="132" spans="1:15" ht="35.25" x14ac:dyDescent="0.4">
      <c r="A132" s="115"/>
      <c r="B132" s="115"/>
      <c r="C132" s="169" t="s">
        <v>63</v>
      </c>
      <c r="D132" s="170"/>
      <c r="E132" s="171"/>
      <c r="F132" s="171"/>
      <c r="G132" s="171"/>
      <c r="H132" s="171"/>
      <c r="I132" s="171"/>
      <c r="J132" s="171"/>
      <c r="K132" s="171"/>
      <c r="L132" s="171"/>
      <c r="M132" s="171"/>
    </row>
    <row r="133" spans="1:15" ht="35.25" x14ac:dyDescent="0.4">
      <c r="A133" s="115"/>
      <c r="B133" s="115"/>
      <c r="C133" s="169" t="s">
        <v>60</v>
      </c>
      <c r="D133" s="170"/>
      <c r="E133" s="171"/>
      <c r="F133" s="171"/>
      <c r="G133" s="171"/>
      <c r="H133" s="171"/>
      <c r="I133" s="171"/>
      <c r="J133" s="171"/>
      <c r="K133" s="171"/>
      <c r="L133" s="171"/>
      <c r="M133" s="171"/>
    </row>
    <row r="134" spans="1:15" ht="35.25" x14ac:dyDescent="0.4">
      <c r="A134" s="115"/>
      <c r="B134" s="115"/>
      <c r="C134" s="172" t="s">
        <v>8</v>
      </c>
      <c r="D134" s="173"/>
      <c r="E134" s="173"/>
      <c r="F134" s="173"/>
      <c r="G134" s="173"/>
      <c r="H134" s="173"/>
      <c r="I134" s="173"/>
      <c r="J134" s="173"/>
      <c r="K134" s="173"/>
      <c r="L134" s="173"/>
      <c r="M134" s="174"/>
    </row>
    <row r="135" spans="1:15" ht="35.25" x14ac:dyDescent="0.4">
      <c r="A135" s="115"/>
      <c r="B135" s="115"/>
      <c r="C135" s="175"/>
      <c r="D135" s="176"/>
      <c r="E135" s="176"/>
      <c r="F135" s="176"/>
      <c r="G135" s="176"/>
      <c r="H135" s="176"/>
      <c r="I135" s="176"/>
      <c r="J135" s="176"/>
      <c r="K135" s="176"/>
      <c r="L135" s="176"/>
      <c r="M135" s="177"/>
    </row>
    <row r="136" spans="1:15" ht="35.25" x14ac:dyDescent="0.4">
      <c r="A136" s="178"/>
      <c r="B136" s="115"/>
      <c r="C136" s="179"/>
      <c r="D136" s="179"/>
      <c r="E136" s="179"/>
      <c r="F136" s="179"/>
      <c r="G136" s="179"/>
      <c r="H136" s="179"/>
      <c r="I136" s="179"/>
      <c r="J136" s="179"/>
      <c r="K136" s="179"/>
      <c r="L136" s="179"/>
      <c r="M136" s="179"/>
      <c r="N136" s="179"/>
    </row>
    <row r="137" spans="1:15" ht="35.25" x14ac:dyDescent="0.4">
      <c r="A137" s="180" t="s">
        <v>15</v>
      </c>
      <c r="B137" s="181"/>
      <c r="C137" s="182"/>
      <c r="D137" s="182"/>
      <c r="E137" s="182"/>
      <c r="F137" s="182"/>
      <c r="G137" s="182"/>
      <c r="H137" s="183"/>
      <c r="I137" s="184" t="s">
        <v>16</v>
      </c>
      <c r="J137" s="184"/>
      <c r="K137" s="184"/>
      <c r="L137" s="185"/>
      <c r="M137" s="185"/>
      <c r="N137" s="185"/>
      <c r="O137" s="186"/>
    </row>
    <row r="138" spans="1:15" ht="35.25" x14ac:dyDescent="0.4">
      <c r="A138" s="180" t="s">
        <v>17</v>
      </c>
      <c r="B138" s="181"/>
      <c r="C138" s="182"/>
      <c r="D138" s="182"/>
      <c r="E138" s="182"/>
      <c r="F138" s="182"/>
      <c r="G138" s="182"/>
      <c r="H138" s="183"/>
      <c r="I138" s="184" t="s">
        <v>18</v>
      </c>
      <c r="J138" s="184"/>
      <c r="K138" s="184"/>
      <c r="L138" s="185"/>
      <c r="M138" s="185"/>
      <c r="N138" s="185"/>
      <c r="O138" s="187"/>
    </row>
    <row r="139" spans="1:15" ht="35.25" x14ac:dyDescent="0.4">
      <c r="A139" s="180" t="s">
        <v>19</v>
      </c>
      <c r="B139" s="181"/>
      <c r="C139" s="182"/>
      <c r="D139" s="182"/>
      <c r="E139" s="182"/>
      <c r="F139" s="182"/>
      <c r="G139" s="182"/>
      <c r="H139" s="183"/>
      <c r="I139" s="184" t="s">
        <v>20</v>
      </c>
      <c r="J139" s="184"/>
      <c r="K139" s="184"/>
      <c r="L139" s="185"/>
      <c r="M139" s="185"/>
      <c r="N139" s="185"/>
      <c r="O139" s="187"/>
    </row>
    <row r="140" spans="1:15" ht="35.25" x14ac:dyDescent="0.4">
      <c r="A140" s="180" t="s">
        <v>22</v>
      </c>
      <c r="B140" s="181"/>
      <c r="C140" s="182"/>
      <c r="D140" s="182"/>
      <c r="E140" s="182"/>
      <c r="F140" s="182"/>
      <c r="G140" s="182"/>
      <c r="H140" s="182"/>
      <c r="I140" s="182"/>
      <c r="J140" s="182"/>
      <c r="K140" s="182"/>
      <c r="L140" s="182"/>
      <c r="M140" s="182"/>
      <c r="N140" s="183"/>
      <c r="O140" s="142"/>
    </row>
    <row r="141" spans="1:15" ht="35.25" x14ac:dyDescent="0.4">
      <c r="A141" s="180" t="s">
        <v>21</v>
      </c>
      <c r="B141" s="181"/>
      <c r="C141" s="182"/>
      <c r="D141" s="182"/>
      <c r="E141" s="182"/>
      <c r="F141" s="182"/>
      <c r="G141" s="182"/>
      <c r="H141" s="182"/>
      <c r="I141" s="182"/>
      <c r="J141" s="182"/>
      <c r="K141" s="182"/>
      <c r="L141" s="182"/>
      <c r="M141" s="182"/>
      <c r="N141" s="183"/>
      <c r="O141" s="168"/>
    </row>
    <row r="144" spans="1:15" x14ac:dyDescent="0.4">
      <c r="A144" s="45"/>
      <c r="B144" s="45"/>
      <c r="C144" s="45"/>
      <c r="D144" s="45"/>
      <c r="E144" s="45"/>
      <c r="F144" s="45"/>
      <c r="G144" s="45"/>
      <c r="H144" s="45"/>
      <c r="I144" s="45"/>
      <c r="J144" s="45"/>
      <c r="K144" s="45"/>
      <c r="L144" s="45"/>
      <c r="M144" s="45"/>
      <c r="N144" s="45"/>
      <c r="O144" s="45"/>
    </row>
  </sheetData>
  <mergeCells count="152">
    <mergeCell ref="B139:H139"/>
    <mergeCell ref="I139:K139"/>
    <mergeCell ref="L139:N139"/>
    <mergeCell ref="B140:N140"/>
    <mergeCell ref="B141:N141"/>
    <mergeCell ref="C135:M135"/>
    <mergeCell ref="B137:H137"/>
    <mergeCell ref="I137:K137"/>
    <mergeCell ref="L137:N137"/>
    <mergeCell ref="B138:H138"/>
    <mergeCell ref="I138:K138"/>
    <mergeCell ref="L138:N138"/>
    <mergeCell ref="C131:D131"/>
    <mergeCell ref="E131:M131"/>
    <mergeCell ref="C132:D132"/>
    <mergeCell ref="E132:M132"/>
    <mergeCell ref="C133:D133"/>
    <mergeCell ref="E133:M133"/>
    <mergeCell ref="C128:D128"/>
    <mergeCell ref="E128:M128"/>
    <mergeCell ref="C129:D129"/>
    <mergeCell ref="E129:M129"/>
    <mergeCell ref="C130:D130"/>
    <mergeCell ref="E130:M130"/>
    <mergeCell ref="D123:E123"/>
    <mergeCell ref="F123:I123"/>
    <mergeCell ref="J123:L123"/>
    <mergeCell ref="F124:I124"/>
    <mergeCell ref="J124:L124"/>
    <mergeCell ref="C127:D127"/>
    <mergeCell ref="E127:M127"/>
    <mergeCell ref="D121:E121"/>
    <mergeCell ref="F121:I121"/>
    <mergeCell ref="J121:L121"/>
    <mergeCell ref="D122:E122"/>
    <mergeCell ref="F122:I122"/>
    <mergeCell ref="J122:L122"/>
    <mergeCell ref="D119:E119"/>
    <mergeCell ref="F119:I119"/>
    <mergeCell ref="J119:L119"/>
    <mergeCell ref="D120:E120"/>
    <mergeCell ref="F120:I120"/>
    <mergeCell ref="J120:L120"/>
    <mergeCell ref="D117:E117"/>
    <mergeCell ref="F117:I117"/>
    <mergeCell ref="J117:L117"/>
    <mergeCell ref="D118:E118"/>
    <mergeCell ref="F118:I118"/>
    <mergeCell ref="J118:L118"/>
    <mergeCell ref="D115:E115"/>
    <mergeCell ref="F115:I115"/>
    <mergeCell ref="J115:L115"/>
    <mergeCell ref="D116:E116"/>
    <mergeCell ref="F116:I116"/>
    <mergeCell ref="J116:L116"/>
    <mergeCell ref="C113:E113"/>
    <mergeCell ref="F113:I113"/>
    <mergeCell ref="J113:L113"/>
    <mergeCell ref="M113:N113"/>
    <mergeCell ref="D114:E114"/>
    <mergeCell ref="F114:I114"/>
    <mergeCell ref="J114:L114"/>
    <mergeCell ref="A100:N100"/>
    <mergeCell ref="F103:J103"/>
    <mergeCell ref="C112:E112"/>
    <mergeCell ref="F112:I112"/>
    <mergeCell ref="J112:L112"/>
    <mergeCell ref="M112:N112"/>
    <mergeCell ref="L88:N88"/>
    <mergeCell ref="I90:K90"/>
    <mergeCell ref="L90:N90"/>
    <mergeCell ref="L92:N92"/>
    <mergeCell ref="L93:N93"/>
    <mergeCell ref="A96:N96"/>
    <mergeCell ref="A72:O72"/>
    <mergeCell ref="B78:M78"/>
    <mergeCell ref="B81:M81"/>
    <mergeCell ref="C84:N84"/>
    <mergeCell ref="D85:L85"/>
    <mergeCell ref="N87:O87"/>
    <mergeCell ref="M45:N45"/>
    <mergeCell ref="M46:N46"/>
    <mergeCell ref="E48:I48"/>
    <mergeCell ref="J48:K48"/>
    <mergeCell ref="A64:M65"/>
    <mergeCell ref="A66:M67"/>
    <mergeCell ref="M41:N41"/>
    <mergeCell ref="M42:N42"/>
    <mergeCell ref="A43:B43"/>
    <mergeCell ref="J43:L43"/>
    <mergeCell ref="M43:N43"/>
    <mergeCell ref="A44:B44"/>
    <mergeCell ref="M44:N44"/>
    <mergeCell ref="M37:N37"/>
    <mergeCell ref="M38:N38"/>
    <mergeCell ref="A39:B39"/>
    <mergeCell ref="J39:L39"/>
    <mergeCell ref="M39:N39"/>
    <mergeCell ref="A40:B40"/>
    <mergeCell ref="M40:N40"/>
    <mergeCell ref="M33:N33"/>
    <mergeCell ref="M34:N34"/>
    <mergeCell ref="A35:B35"/>
    <mergeCell ref="J35:L35"/>
    <mergeCell ref="M35:N35"/>
    <mergeCell ref="A36:B36"/>
    <mergeCell ref="M36:N36"/>
    <mergeCell ref="M29:N29"/>
    <mergeCell ref="M30:N30"/>
    <mergeCell ref="A31:B31"/>
    <mergeCell ref="J31:L31"/>
    <mergeCell ref="M31:N31"/>
    <mergeCell ref="A32:B32"/>
    <mergeCell ref="M32:N32"/>
    <mergeCell ref="M25:N25"/>
    <mergeCell ref="M26:N26"/>
    <mergeCell ref="A27:B27"/>
    <mergeCell ref="J27:L27"/>
    <mergeCell ref="M27:N27"/>
    <mergeCell ref="A28:B28"/>
    <mergeCell ref="M28:N28"/>
    <mergeCell ref="M21:N21"/>
    <mergeCell ref="M22:N22"/>
    <mergeCell ref="A23:B23"/>
    <mergeCell ref="J23:L23"/>
    <mergeCell ref="M23:N23"/>
    <mergeCell ref="A24:B24"/>
    <mergeCell ref="M24:N24"/>
    <mergeCell ref="M18:N18"/>
    <mergeCell ref="A19:B19"/>
    <mergeCell ref="J19:L19"/>
    <mergeCell ref="M19:N19"/>
    <mergeCell ref="A20:B20"/>
    <mergeCell ref="M20:N20"/>
    <mergeCell ref="A15:B15"/>
    <mergeCell ref="J15:L15"/>
    <mergeCell ref="M15:N15"/>
    <mergeCell ref="A16:B16"/>
    <mergeCell ref="M16:N16"/>
    <mergeCell ref="M17:N17"/>
    <mergeCell ref="J11:L11"/>
    <mergeCell ref="M11:N11"/>
    <mergeCell ref="A12:B12"/>
    <mergeCell ref="M12:N12"/>
    <mergeCell ref="M13:N13"/>
    <mergeCell ref="M14:N14"/>
    <mergeCell ref="N3:O3"/>
    <mergeCell ref="A4:O4"/>
    <mergeCell ref="J9:J10"/>
    <mergeCell ref="K9:K10"/>
    <mergeCell ref="L9:L10"/>
    <mergeCell ref="M9:N10"/>
  </mergeCells>
  <phoneticPr fontId="2"/>
  <dataValidations count="2">
    <dataValidation type="list" allowBlank="1" showInputMessage="1" showErrorMessage="1" sqref="C12:I12 C36:I36 C32:I32 C44:I44 C24:I24 C16:I16 C20:I20 C28:I28 C40:I40" xr:uid="{125399AB-8261-476D-8AD1-B9ED4A54DD6A}">
      <formula1>"○,　"</formula1>
    </dataValidation>
    <dataValidation type="list" allowBlank="1" showInputMessage="1" sqref="K29 K17 K25 K33 K41 K37 K21 K13 K45" xr:uid="{D9C522E6-F7F3-4184-B7EB-CA9A6C913B49}">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2" manualBreakCount="2">
    <brk id="49" max="14" man="1"/>
    <brk id="8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5月～6月分 様式１号ｰ実績報告書+様式２号ｰ請求書</vt:lpstr>
      <vt:lpstr>7月～8月分 様式１号ｰ実績報告書+様式２号ｰ請求書</vt:lpstr>
      <vt:lpstr>'5月～6月分 様式１号ｰ実績報告書+様式２号ｰ請求書'!Print_Area</vt:lpstr>
      <vt:lpstr>'7月～8月分 様式１号ｰ実績報告書+様式２号ｰ請求書'!Print_Area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秀明</dc:creator>
  <cp:lastModifiedBy>中島　秀明</cp:lastModifiedBy>
  <cp:lastPrinted>2023-06-19T01:40:29Z</cp:lastPrinted>
  <dcterms:created xsi:type="dcterms:W3CDTF">2021-05-25T06:48:22Z</dcterms:created>
  <dcterms:modified xsi:type="dcterms:W3CDTF">2023-06-23T01:17:22Z</dcterms:modified>
</cp:coreProperties>
</file>