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Mfsv01\fs所属\FS財政課\01_財政・契約係\030_財政\02情報開示\03_決算公開データ\07_財政状況資料集\R05決算\"/>
    </mc:Choice>
  </mc:AlternateContent>
  <xr:revisionPtr revIDLastSave="0" documentId="13_ncr:1_{40197FB0-2C1F-459D-8EA7-DC83EC779111}" xr6:coauthVersionLast="47" xr6:coauthVersionMax="47" xr10:uidLastSave="{00000000-0000-0000-0000-000000000000}"/>
  <bookViews>
    <workbookView xWindow="21000" yWindow="900" windowWidth="15375" windowHeight="1090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C34" i="10"/>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<sst xmlns="http://schemas.openxmlformats.org/spreadsheetml/2006/main" count="1158" uniqueCount="576">
  <si>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</si>
  <si>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</si>
  <si>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</si>
  <si>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</si>
  <si>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</si>
  <si>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</si>
  <si>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</si>
  <si>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</si>
  <si>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</si>
  <si>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</si>
  <si>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</si>
  <si>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</si>
  <si>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</si>
  <si>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</si>
  <si>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</si>
  <si>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</si>
  <si>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</si>
  <si>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</si>
  <si>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</si>
  <si>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</si>
  <si>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</si>
  <si>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</si>
  <si>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</si>
  <si>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</si>
  <si>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</si>
  <si>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</si>
  <si>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</si>
  <si>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</si>
  <si>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</si>
  <si>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</si>
  <si>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</si>
  <si>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</si>
  <si>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</si>
  <si>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</si>
  <si>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</si>
  <si>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</si>
  <si>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</si>
  <si>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</si>
  <si>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</si>
  <si>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</si>
  <si>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</si>
  <si>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</si>
  <si>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</si>
  <si>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</si>
  <si>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</si>
  <si>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</si>
  <si>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</si>
  <si>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</si>
  <si>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</si>
  <si>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</si>
  <si>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</si>
  <si>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</si>
  <si>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</si>
  <si>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</si>
  <si>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</si>
  <si>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</si>
  <si>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</si>
  <si>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</si>
  <si>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</si>
  <si>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</si>
  <si>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</si>
  <si>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</si>
  <si>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</si>
  <si>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</si>
  <si>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</si>
  <si>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</si>
  <si>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</si>
  <si>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</si>
  <si>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</si>
  <si>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</si>
  <si>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</si>
  <si>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</si>
  <si>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</si>
  <si>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</si>
  <si>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</si>
  <si>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</si>
  <si>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</si>
  <si>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</si>
  <si>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</si>
  <si>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</si>
  <si>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</si>
  <si>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</si>
  <si>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</si>
  <si>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</si>
  <si>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</si>
  <si>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</si>
  <si>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</si>
  <si>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</si>
  <si>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</si>
  <si>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</si>
  <si>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</si>
  <si>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</si>
  <si>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</si>
  <si>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</si>
  <si>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みなかみ町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</si>
  <si>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</si>
  <si>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</si>
  <si>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</si>
  <si>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</si>
  <si>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</si>
  <si>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</si>
  <si>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</si>
  <si>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</si>
  <si>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</si>
  <si>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</si>
  <si>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</si>
  <si>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</si>
  <si>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</si>
  <si>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</si>
  <si>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</si>
  <si>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</si>
  <si>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</si>
  <si>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</si>
  <si>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</si>
  <si>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</si>
  <si>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</si>
  <si>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</si>
  <si>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</si>
  <si>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</si>
  <si>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</si>
  <si>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</si>
  <si>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</si>
  <si>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</si>
  <si>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</si>
  <si>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</si>
  <si>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</si>
  <si>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</si>
  <si>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</si>
  <si>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</si>
  <si>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</si>
  <si>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</si>
  <si>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</si>
  <si>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</si>
  <si>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</si>
  <si>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</si>
  <si>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</si>
  <si>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</si>
  <si>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</si>
  <si>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</si>
  <si>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</si>
  <si>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</si>
  <si>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</si>
  <si>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</si>
  <si>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</si>
  <si>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</si>
  <si>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</si>
  <si>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</si>
  <si>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</si>
  <si>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</si>
  <si>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</si>
  <si>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</si>
  <si>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</si>
  <si>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</si>
  <si>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</si>
  <si>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</si>
  <si>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</si>
  <si>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</si>
  <si>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</si>
  <si>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</si>
  <si>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</si>
  <si>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</si>
  <si>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</si>
  <si>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</si>
  <si>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</si>
  <si>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</si>
  <si>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</si>
  <si>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</si>
  <si>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</si>
  <si>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</si>
  <si>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</si>
  <si>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</si>
  <si>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</si>
  <si>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</si>
  <si>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</si>
  <si>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</si>
  <si>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</si>
  <si>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</si>
  <si>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</si>
  <si>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</si>
  <si>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</si>
  <si>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</si>
  <si>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</si>
  <si>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</si>
  <si>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</si>
  <si>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</si>
  <si>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</si>
  <si>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</si>
  <si>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</si>
  <si>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</si>
  <si>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</si>
  <si>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</si>
  <si>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</si>
  <si>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</si>
  <si>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</si>
  <si>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</si>
  <si>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</si>
  <si>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</si>
  <si>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</si>
  <si>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</si>
  <si>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</si>
  <si>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</si>
  <si>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</si>
  <si>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</si>
  <si>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群馬県みなかみ町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</si>
  <si>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</si>
  <si>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</si>
  <si>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</si>
  <si>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</si>
  <si>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</si>
  <si>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</si>
  <si>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</si>
  <si>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</si>
  <si>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</si>
  <si>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</si>
  <si>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</si>
  <si>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</si>
  <si>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</si>
  <si>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</si>
  <si>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</si>
  <si>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</si>
  <si>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</si>
  <si>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</si>
  <si>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</si>
  <si>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</si>
  <si>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</si>
  <si>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</si>
  <si>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</si>
  <si>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</si>
  <si>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</si>
  <si>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</si>
  <si>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</si>
  <si>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</si>
  <si>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</si>
  <si>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</si>
  <si>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</si>
  <si>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</si>
  <si>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</si>
  <si>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</si>
  <si>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</si>
  <si>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</si>
  <si>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</si>
  <si>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</si>
  <si>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</si>
  <si>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</si>
  <si>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</si>
  <si>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</si>
  <si>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</si>
  <si>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</si>
  <si>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</si>
  <si>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</si>
  <si>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</si>
  <si>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</si>
  <si>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</si>
  <si>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</si>
  <si>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</si>
  <si>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</si>
  <si>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</si>
  <si>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</si>
  <si>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</si>
  <si>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</si>
  <si>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</si>
  <si>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</si>
  <si>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</si>
  <si>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</si>
  <si>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</si>
  <si>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</si>
  <si>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</si>
  <si>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</si>
  <si>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</si>
  <si>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</si>
  <si>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</si>
  <si>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</si>
  <si>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</si>
  <si>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</si>
  <si>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</si>
  <si>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</si>
  <si>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</si>
  <si>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</si>
  <si>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</si>
  <si>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</si>
  <si>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</si>
  <si>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</si>
  <si>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</si>
  <si>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</si>
  <si>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</si>
  <si>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</si>
  <si>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</si>
  <si>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</si>
  <si>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</si>
  <si>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</si>
  <si>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</si>
  <si>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</si>
  <si>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</si>
  <si>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</si>
  <si>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</si>
  <si>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</si>
  <si>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</si>
  <si>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</si>
  <si>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</si>
  <si>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</si>
  <si>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</si>
  <si>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</si>
  <si>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</si>
  <si>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</si>
  <si>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</si>
  <si>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</si>
  <si>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</si>
  <si>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</si>
  <si>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</si>
  <si>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</si>
  <si>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</si>
  <si>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</si>
  <si>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</si>
  <si>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</si>
  <si>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</si>
  <si>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</si>
  <si>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</si>
  <si>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</si>
  <si>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</si>
  <si>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</si>
  <si>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</si>
  <si>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</si>
  <si>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</si>
  <si>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</si>
  <si>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</si>
  <si>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</si>
  <si>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</si>
  <si>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</si>
  <si>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</si>
  <si>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</si>
  <si>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</si>
  <si>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</si>
  <si>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</si>
  <si>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</si>
  <si>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</si>
  <si>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</si>
  <si>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</si>
  <si>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</si>
  <si>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</si>
  <si>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</si>
  <si>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</si>
  <si>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</si>
  <si>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</si>
  <si>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</si>
  <si>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</si>
  <si>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</si>
  <si>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</si>
  <si>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</si>
  <si>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</si>
  <si>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</si>
  <si>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</si>
  <si>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</si>
  <si>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</si>
  <si>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</si>
  <si>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群馬県みなかみ町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</si>
  <si>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</si>
  <si>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</si>
  <si>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</si>
  <si>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</si>
  <si>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</si>
  <si>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</si>
  <si>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</si>
  <si>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</si>
  <si>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</si>
  <si>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</si>
  <si>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</si>
  <si>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</si>
  <si>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</si>
  <si>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</si>
  <si>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</si>
  <si>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</si>
  <si>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</si>
  <si>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</si>
  <si>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</si>
  <si>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</si>
  <si>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</si>
  <si>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</si>
  <si>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</si>
  <si>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</si>
  <si>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</si>
  <si>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</si>
  <si>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</si>
  <si>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</si>
  <si>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</si>
  <si>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</si>
  <si>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</si>
  <si>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</si>
  <si>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</si>
  <si>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</si>
  <si>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</si>
  <si>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</si>
  <si>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</si>
  <si>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</si>
  <si>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</si>
  <si>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</si>
  <si>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</si>
  <si>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</si>
  <si>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</si>
  <si>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</si>
  <si>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</si>
  <si>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</si>
  <si>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</si>
  <si>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</si>
  <si>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</si>
  <si>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</si>
  <si>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</si>
  <si>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</si>
  <si>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</si>
  <si>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</si>
  <si>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</si>
  <si>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</si>
  <si>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</si>
  <si>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</si>
  <si>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</si>
  <si>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</si>
  <si>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</si>
  <si>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</si>
  <si>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</si>
  <si>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</si>
  <si>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</si>
  <si>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</si>
  <si>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</si>
  <si>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</si>
  <si>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</si>
  <si>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</si>
  <si>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</si>
  <si>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</si>
  <si>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</si>
  <si>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</si>
  <si>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</si>
  <si>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</si>
  <si>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</si>
  <si>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</si>
  <si>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</si>
  <si>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</si>
  <si>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</si>
  <si>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</si>
  <si>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</si>
  <si>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</si>
  <si>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</si>
  <si>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</si>
  <si>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</si>
  <si>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</si>
  <si>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</si>
  <si>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</si>
  <si>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</si>
  <si>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</si>
  <si>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</si>
  <si>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</si>
  <si>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</si>
  <si>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</si>
  <si>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</si>
  <si>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</si>
  <si>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</si>
  <si>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</si>
  <si>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</si>
  <si>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</si>
  <si>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</si>
  <si>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</si>
  <si>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</si>
  <si>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</si>
  <si>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</si>
  <si>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</si>
  <si>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</si>
  <si>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</si>
  <si>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</si>
  <si>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</si>
  <si>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</si>
  <si>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</si>
  <si>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</si>
  <si>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</si>
  <si>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</si>
  <si>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</si>
  <si>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</si>
  <si>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</si>
  <si>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</si>
  <si>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</si>
  <si>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</si>
  <si>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</si>
  <si>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</si>
  <si>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</si>
  <si>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</si>
  <si>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</si>
  <si>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</si>
  <si>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</si>
  <si>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</si>
  <si>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</si>
  <si>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</si>
  <si>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</si>
  <si>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</si>
  <si>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</si>
  <si>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</si>
  <si>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</si>
  <si>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</si>
  <si>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</si>
  <si>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</si>
  <si>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</si>
  <si>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</si>
  <si>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</si>
  <si>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</si>
  <si>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</si>
  <si>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</si>
  <si>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</si>
  <si>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</si>
  <si>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</si>
  <si>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</si>
  <si>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</si>
  <si>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</si>
  <si>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</si>
  <si>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</si>
  <si>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</si>
  <si>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</si>
  <si>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</si>
  <si>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</si>
  <si>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</si>
  <si>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</si>
  <si>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</si>
  <si>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</si>
  <si>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</si>
  <si>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</si>
  <si>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</si>
  <si>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</si>
  <si>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</si>
  <si>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</si>
  <si>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</si>
  <si>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</si>
  <si>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</si>
  <si>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</si>
  <si>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</si>
  <si>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</si>
  <si>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4.99</t>
  </si>
  <si>
    <t>▲ 8.50</t>
  </si>
  <si>
    <t>▲ 4.38</t>
  </si>
  <si>
    <t>▲ 2.90</t>
  </si>
  <si>
    <t>水道事業会計</t>
  </si>
  <si>
    <t>一般会計</t>
  </si>
  <si>
    <t>介護保険特別会計</t>
  </si>
  <si>
    <t>国民健康保険特別会計</t>
  </si>
  <si>
    <t>下水道事業特別会計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</si>
  <si>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</si>
  <si>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</si>
  <si>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</si>
  <si>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</si>
  <si>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</si>
  <si>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</si>
  <si>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</si>
  <si>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</si>
  <si>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</si>
  <si>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利根沼田学校組合</t>
    <rPh sb="0" eb="2">
      <t>トネ</t>
    </rPh>
    <rPh sb="2" eb="4">
      <t>ヌマタ</t>
    </rPh>
    <rPh sb="4" eb="8">
      <t>ガッコウクミアイ</t>
    </rPh>
    <phoneticPr fontId="2"/>
  </si>
  <si>
    <t>利根沼田広域市町村圏振興整備組合</t>
    <rPh sb="0" eb="2">
      <t>トネ</t>
    </rPh>
    <rPh sb="2" eb="4">
      <t>ヌマタ</t>
    </rPh>
    <rPh sb="4" eb="6">
      <t>コウイキ</t>
    </rPh>
    <rPh sb="6" eb="9">
      <t>シチョウソン</t>
    </rPh>
    <rPh sb="9" eb="10">
      <t>ケン</t>
    </rPh>
    <rPh sb="10" eb="12">
      <t>シンコウ</t>
    </rPh>
    <rPh sb="12" eb="14">
      <t>セイビ</t>
    </rPh>
    <rPh sb="14" eb="16">
      <t>クミアイ</t>
    </rPh>
    <phoneticPr fontId="2"/>
  </si>
  <si>
    <t>群馬県市町村会館管理組合</t>
    <rPh sb="0" eb="3">
      <t>グンマケン</t>
    </rPh>
    <rPh sb="3" eb="6">
      <t>シチョウソン</t>
    </rPh>
    <rPh sb="6" eb="8">
      <t>カイカン</t>
    </rPh>
    <rPh sb="8" eb="10">
      <t>カンリ</t>
    </rPh>
    <rPh sb="10" eb="12">
      <t>クミアイ</t>
    </rPh>
    <phoneticPr fontId="2"/>
  </si>
  <si>
    <t>群馬県市町村総合事務組合</t>
    <rPh sb="0" eb="3">
      <t>グンマケン</t>
    </rPh>
    <rPh sb="3" eb="6">
      <t>シチョウソン</t>
    </rPh>
    <rPh sb="6" eb="8">
      <t>ソウゴウ</t>
    </rPh>
    <rPh sb="8" eb="10">
      <t>ジム</t>
    </rPh>
    <rPh sb="10" eb="12">
      <t>クミアイ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</si>
  <si>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</si>
  <si>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群馬県後期高齢者医療広域連合（特別会計）</t>
    <rPh sb="0" eb="3">
      <t>グンマケン</t>
    </rPh>
    <rPh sb="3" eb="5">
      <t>コウキ</t>
    </rPh>
    <rPh sb="5" eb="8">
      <t>コウレイシャ</t>
    </rPh>
    <rPh sb="8" eb="10">
      <t>イリョウ</t>
    </rPh>
    <rPh sb="10" eb="12">
      <t>コウイキ</t>
    </rPh>
    <rPh sb="12" eb="14">
      <t>レンゴウ</t>
    </rPh>
    <rPh sb="15" eb="17">
      <t>トクベツ</t>
    </rPh>
    <rPh sb="17" eb="19">
      <t>カイケイ</t>
    </rPh>
    <phoneticPr fontId="2"/>
  </si>
  <si>
    <t>月夜野振興公社</t>
    <rPh sb="0" eb="3">
      <t>ツキヨノ</t>
    </rPh>
    <rPh sb="3" eb="5">
      <t>シンコウ</t>
    </rPh>
    <rPh sb="5" eb="7">
      <t>コウシャ</t>
    </rPh>
    <phoneticPr fontId="2"/>
  </si>
  <si>
    <t>水の故郷</t>
    <rPh sb="0" eb="1">
      <t>ミズ</t>
    </rPh>
    <rPh sb="2" eb="4">
      <t>フルサト</t>
    </rPh>
    <phoneticPr fontId="2"/>
  </si>
  <si>
    <t>猿ヶ京温泉夢未来</t>
    <rPh sb="0" eb="3">
      <t>サルガキョウ</t>
    </rPh>
    <rPh sb="3" eb="5">
      <t>オンセン</t>
    </rPh>
    <rPh sb="5" eb="6">
      <t>ユメ</t>
    </rPh>
    <rPh sb="6" eb="8">
      <t>ミライ</t>
    </rPh>
    <phoneticPr fontId="2"/>
  </si>
  <si>
    <t>みなかみ町土地開発公社</t>
    <rPh sb="4" eb="5">
      <t>マチ</t>
    </rPh>
    <rPh sb="5" eb="9">
      <t>トチカイハツ</t>
    </rPh>
    <rPh sb="9" eb="11">
      <t>コウシャ</t>
    </rPh>
    <phoneticPr fontId="2"/>
  </si>
  <si>
    <t>○</t>
    <phoneticPr fontId="2"/>
  </si>
  <si>
    <t>-</t>
    <phoneticPr fontId="2"/>
  </si>
  <si>
    <t>合併振興基金</t>
    <rPh sb="0" eb="6">
      <t>ガッペイシンコウキキン</t>
    </rPh>
    <phoneticPr fontId="5"/>
  </si>
  <si>
    <t>ふるさと応援基金</t>
    <rPh sb="4" eb="8">
      <t>オウエンキキン</t>
    </rPh>
    <phoneticPr fontId="2"/>
  </si>
  <si>
    <t>公共施設管理基金</t>
    <rPh sb="0" eb="2">
      <t>コウキョウ</t>
    </rPh>
    <rPh sb="2" eb="4">
      <t>シセツ</t>
    </rPh>
    <rPh sb="4" eb="6">
      <t>カンリ</t>
    </rPh>
    <rPh sb="6" eb="8">
      <t>キキン</t>
    </rPh>
    <phoneticPr fontId="2"/>
  </si>
  <si>
    <t>町立小中学校統合学校教育施設整備基金</t>
    <rPh sb="0" eb="2">
      <t>チョウリツ</t>
    </rPh>
    <rPh sb="2" eb="6">
      <t>ショウチュウガッコウ</t>
    </rPh>
    <rPh sb="6" eb="8">
      <t>トウゴウ</t>
    </rPh>
    <rPh sb="8" eb="10">
      <t>ガッコウ</t>
    </rPh>
    <rPh sb="10" eb="12">
      <t>キョウイク</t>
    </rPh>
    <rPh sb="12" eb="14">
      <t>シセツ</t>
    </rPh>
    <rPh sb="14" eb="16">
      <t>セイビ</t>
    </rPh>
    <rPh sb="16" eb="18">
      <t>キキン</t>
    </rPh>
    <phoneticPr fontId="2"/>
  </si>
  <si>
    <t>みなかみ・水・「環境力」基金</t>
    <rPh sb="5" eb="6">
      <t>ミズ</t>
    </rPh>
    <rPh sb="8" eb="10">
      <t>カンキョウ</t>
    </rPh>
    <rPh sb="10" eb="11">
      <t>リョク</t>
    </rPh>
    <rPh sb="12" eb="14">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</si>
  <si>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</si>
  <si>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</si>
  <si>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</si>
  <si>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</si>
  <si>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</si>
  <si>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地方債の繰上償還や発行抑制に取り組んできたこと及び充当可能基金を計画的に積み立ててきたことなどにより、将来負担比率は平成28年度以降算定されていない（マイナス値となっている）。
実質公債費比率については継続的に改善しているものの、地方債残高を縮減させるために償還期間の短縮等を実施していることが影響し類似団体平均値を上回っている。
過疎対策事業債や合併特例事業債など交付税措置が有利な地方債を活用していること、償還期間の短縮により前倒しとなった償還サイクルが平準化していくことなどから、実質公債費比率は今後更に段階的に改善していく見込みで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</si>
  <si>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</si>
  <si>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</si>
  <si>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</si>
  <si>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繰上償還や発行抑制に取り組んできたこと及び充当可能基金を計画的に積み立ててきたことなどにより、将来負担比率は平成28年度以降算定されていない（マイナス値となっている）。また、地理的な条件などにより道路・橋りょう・トンネルなどのインフラを多く抱えており、有形固定資産減価償却率は年々上昇しているものの、類似団体平均値より低い水準で推移している。
財政負担の軽減や平準化を図るため、公共施設等総合管理計画などに基づき、施設の統廃合やこれに伴う施設の除却を引き続き推進し、計画的な維持管理及び更新を図ることとしている。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</si>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</sst>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40B337C-D6F1-44D1-966A-A4F9F7569D9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A215-4E1D-A774-89000590A6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95779</c:v>
                </c:pt>
                <c:pt idx="1">
                  <c:v>109804</c:v>
                </c:pt>
                <c:pt idx="2">
                  <c:v>149092</c:v>
                </c:pt>
                <c:pt idx="3">
                  <c:v>135522</c:v>
                </c:pt>
                <c:pt idx="4">
                  <c:v>166458</c:v>
                </c:pt>
              </c:numCache>
            </c:numRef>
          </c:val>
          <c:smooth val="0"/>
          <c:extLst>
            <c:ext xmlns:c16="http://schemas.microsoft.com/office/drawing/2014/chart" uri="{C3380CC4-5D6E-409C-BE32-E72D297353CC}">
              <c16:uniqueId val="{00000001-A215-4E1D-A774-89000590A6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5.61</c:v>
                </c:pt>
                <c:pt idx="1">
                  <c:v>4.1500000000000004</c:v>
                </c:pt>
                <c:pt idx="2">
                  <c:v>8.16</c:v>
                </c:pt>
                <c:pt idx="3">
                  <c:v>8.5299999999999994</c:v>
                </c:pt>
                <c:pt idx="4">
                  <c:v>5.72</c:v>
                </c:pt>
              </c:numCache>
            </c:numRef>
          </c:val>
          <c:extLst>
            <c:ext xmlns:c16="http://schemas.microsoft.com/office/drawing/2014/chart" uri="{C3380CC4-5D6E-409C-BE32-E72D297353CC}">
              <c16:uniqueId val="{00000000-DD80-4169-BCF9-40CCFE05B3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35.549999999999997</c:v>
                </c:pt>
                <c:pt idx="1">
                  <c:v>30.59</c:v>
                </c:pt>
                <c:pt idx="2">
                  <c:v>29.54</c:v>
                </c:pt>
                <c:pt idx="3">
                  <c:v>29.94</c:v>
                </c:pt>
                <c:pt idx="4">
                  <c:v>34.869999999999997</c:v>
                </c:pt>
              </c:numCache>
            </c:numRef>
          </c:val>
          <c:extLst>
            <c:ext xmlns:c16="http://schemas.microsoft.com/office/drawing/2014/chart" uri="{C3380CC4-5D6E-409C-BE32-E72D297353CC}">
              <c16:uniqueId val="{00000001-DD80-4169-BCF9-40CCFE05B3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-4.99</c:v>
                </c:pt>
                <c:pt idx="1">
                  <c:v>-8.5</c:v>
                </c:pt>
                <c:pt idx="2">
                  <c:v>1.79</c:v>
                </c:pt>
                <c:pt idx="3">
                  <c:v>-4.38</c:v>
                </c:pt>
                <c:pt idx="4">
                  <c:v>-2.9</c:v>
                </c:pt>
              </c:numCache>
            </c:numRef>
          </c:val>
          <c:smooth val="0"/>
          <c:extLst>
            <c:ext xmlns:c16="http://schemas.microsoft.com/office/drawing/2014/chart" uri="{C3380CC4-5D6E-409C-BE32-E72D297353CC}">
              <c16:uniqueId val="{00000002-DD80-4169-BCF9-40CCFE05B3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D54-4F1B-BF96-DC69913CAB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54-4F1B-BF96-DC69913CABE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54-4F1B-BF96-DC69913CABE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D54-4F1B-BF96-DC69913CABE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c:v>
                </c:pt>
                <c:pt idx="2">
                  <c:v>#N/A</c:v>
                </c:pt>
                <c:pt idx="3">
                  <c:v>0.26</c:v>
                </c:pt>
                <c:pt idx="4">
                  <c:v>#N/A</c:v>
                </c:pt>
                <c:pt idx="5">
                  <c:v>0.25</c:v>
                </c:pt>
                <c:pt idx="6">
                  <c:v>#N/A</c:v>
                </c:pt>
                <c:pt idx="7">
                  <c:v>0.27</c:v>
                </c:pt>
                <c:pt idx="8">
                  <c:v>#N/A</c:v>
                </c:pt>
                <c:pt idx="9">
                  <c:v>0.27</c:v>
                </c:pt>
              </c:numCache>
            </c:numRef>
          </c:val>
          <c:extLst>
            <c:ext xmlns:c16="http://schemas.microsoft.com/office/drawing/2014/chart" uri="{C3380CC4-5D6E-409C-BE32-E72D297353CC}">
              <c16:uniqueId val="{00000004-FD54-4F1B-BF96-DC69913CABE2}"/>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0.57999999999999996</c:v>
                </c:pt>
                <c:pt idx="2">
                  <c:v>#N/A</c:v>
                </c:pt>
                <c:pt idx="3">
                  <c:v>0.39</c:v>
                </c:pt>
                <c:pt idx="4">
                  <c:v>#N/A</c:v>
                </c:pt>
                <c:pt idx="5">
                  <c:v>0.33</c:v>
                </c:pt>
                <c:pt idx="6">
                  <c:v>#N/A</c:v>
                </c:pt>
                <c:pt idx="7">
                  <c:v>0.34</c:v>
                </c:pt>
                <c:pt idx="8">
                  <c:v>#N/A</c:v>
                </c:pt>
                <c:pt idx="9">
                  <c:v>0.53</c:v>
                </c:pt>
              </c:numCache>
            </c:numRef>
          </c:val>
          <c:extLst>
            <c:ext xmlns:c16="http://schemas.microsoft.com/office/drawing/2014/chart" uri="{C3380CC4-5D6E-409C-BE32-E72D297353CC}">
              <c16:uniqueId val="{00000005-FD54-4F1B-BF96-DC69913CABE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2.14</c:v>
                </c:pt>
                <c:pt idx="2">
                  <c:v>#N/A</c:v>
                </c:pt>
                <c:pt idx="3">
                  <c:v>1.63</c:v>
                </c:pt>
                <c:pt idx="4">
                  <c:v>#N/A</c:v>
                </c:pt>
                <c:pt idx="5">
                  <c:v>1.63</c:v>
                </c:pt>
                <c:pt idx="6">
                  <c:v>#N/A</c:v>
                </c:pt>
                <c:pt idx="7">
                  <c:v>1.34</c:v>
                </c:pt>
                <c:pt idx="8">
                  <c:v>#N/A</c:v>
                </c:pt>
                <c:pt idx="9">
                  <c:v>0.79</c:v>
                </c:pt>
              </c:numCache>
            </c:numRef>
          </c:val>
          <c:extLst>
            <c:ext xmlns:c16="http://schemas.microsoft.com/office/drawing/2014/chart" uri="{C3380CC4-5D6E-409C-BE32-E72D297353CC}">
              <c16:uniqueId val="{00000006-FD54-4F1B-BF96-DC69913CABE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0.53</c:v>
                </c:pt>
                <c:pt idx="2">
                  <c:v>#N/A</c:v>
                </c:pt>
                <c:pt idx="3">
                  <c:v>1.1000000000000001</c:v>
                </c:pt>
                <c:pt idx="4">
                  <c:v>#N/A</c:v>
                </c:pt>
                <c:pt idx="5">
                  <c:v>0.76</c:v>
                </c:pt>
                <c:pt idx="6">
                  <c:v>#N/A</c:v>
                </c:pt>
                <c:pt idx="7">
                  <c:v>1.28</c:v>
                </c:pt>
                <c:pt idx="8">
                  <c:v>#N/A</c:v>
                </c:pt>
                <c:pt idx="9">
                  <c:v>1.3</c:v>
                </c:pt>
              </c:numCache>
            </c:numRef>
          </c:val>
          <c:extLst>
            <c:ext xmlns:c16="http://schemas.microsoft.com/office/drawing/2014/chart" uri="{C3380CC4-5D6E-409C-BE32-E72D297353CC}">
              <c16:uniqueId val="{00000007-FD54-4F1B-BF96-DC69913CABE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5.61</c:v>
                </c:pt>
                <c:pt idx="2">
                  <c:v>#N/A</c:v>
                </c:pt>
                <c:pt idx="3">
                  <c:v>4.13</c:v>
                </c:pt>
                <c:pt idx="4">
                  <c:v>#N/A</c:v>
                </c:pt>
                <c:pt idx="5">
                  <c:v>8.16</c:v>
                </c:pt>
                <c:pt idx="6">
                  <c:v>#N/A</c:v>
                </c:pt>
                <c:pt idx="7">
                  <c:v>8.5299999999999994</c:v>
                </c:pt>
                <c:pt idx="8">
                  <c:v>#N/A</c:v>
                </c:pt>
                <c:pt idx="9">
                  <c:v>5.71</c:v>
                </c:pt>
              </c:numCache>
            </c:numRef>
          </c:val>
          <c:extLst>
            <c:ext xmlns:c16="http://schemas.microsoft.com/office/drawing/2014/chart" uri="{C3380CC4-5D6E-409C-BE32-E72D297353CC}">
              <c16:uniqueId val="{00000008-FD54-4F1B-BF96-DC69913CABE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6.14</c:v>
                </c:pt>
                <c:pt idx="2">
                  <c:v>#N/A</c:v>
                </c:pt>
                <c:pt idx="3">
                  <c:v>6.52</c:v>
                </c:pt>
                <c:pt idx="4">
                  <c:v>#N/A</c:v>
                </c:pt>
                <c:pt idx="5">
                  <c:v>6.41</c:v>
                </c:pt>
                <c:pt idx="6">
                  <c:v>#N/A</c:v>
                </c:pt>
                <c:pt idx="7">
                  <c:v>7.06</c:v>
                </c:pt>
                <c:pt idx="8">
                  <c:v>#N/A</c:v>
                </c:pt>
                <c:pt idx="9">
                  <c:v>8.27</c:v>
                </c:pt>
              </c:numCache>
            </c:numRef>
          </c:val>
          <c:extLst>
            <c:ext xmlns:c16="http://schemas.microsoft.com/office/drawing/2014/chart" uri="{C3380CC4-5D6E-409C-BE32-E72D297353CC}">
              <c16:uniqueId val="{00000009-FD54-4F1B-BF96-DC69913CABE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1716</c:v>
                </c:pt>
                <c:pt idx="5">
                  <c:v>1709</c:v>
                </c:pt>
                <c:pt idx="8">
                  <c:v>1674</c:v>
                </c:pt>
                <c:pt idx="11">
                  <c:v>1727</c:v>
                </c:pt>
                <c:pt idx="14">
                  <c:v>1566</c:v>
                </c:pt>
              </c:numCache>
            </c:numRef>
          </c:val>
          <c:extLst>
            <c:ext xmlns:c16="http://schemas.microsoft.com/office/drawing/2014/chart" uri="{C3380CC4-5D6E-409C-BE32-E72D297353CC}">
              <c16:uniqueId val="{00000000-8686-4D6A-9ECF-58E6CD64A3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86-4D6A-9ECF-58E6CD64A3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686-4D6A-9ECF-58E6CD64A3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c:v>
                </c:pt>
                <c:pt idx="3">
                  <c:v>16</c:v>
                </c:pt>
                <c:pt idx="6">
                  <c:v>4</c:v>
                </c:pt>
                <c:pt idx="9">
                  <c:v>4</c:v>
                </c:pt>
                <c:pt idx="12">
                  <c:v>4</c:v>
                </c:pt>
              </c:numCache>
            </c:numRef>
          </c:val>
          <c:extLst>
            <c:ext xmlns:c16="http://schemas.microsoft.com/office/drawing/2014/chart" uri="{C3380CC4-5D6E-409C-BE32-E72D297353CC}">
              <c16:uniqueId val="{00000003-8686-4D6A-9ECF-58E6CD64A3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389</c:v>
                </c:pt>
                <c:pt idx="3">
                  <c:v>366</c:v>
                </c:pt>
                <c:pt idx="6">
                  <c:v>349</c:v>
                </c:pt>
                <c:pt idx="9">
                  <c:v>394</c:v>
                </c:pt>
                <c:pt idx="12">
                  <c:v>429</c:v>
                </c:pt>
              </c:numCache>
            </c:numRef>
          </c:val>
          <c:extLst>
            <c:ext xmlns:c16="http://schemas.microsoft.com/office/drawing/2014/chart" uri="{C3380CC4-5D6E-409C-BE32-E72D297353CC}">
              <c16:uniqueId val="{00000004-8686-4D6A-9ECF-58E6CD64A3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86-4D6A-9ECF-58E6CD64A3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86-4D6A-9ECF-58E6CD64A3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2181</c:v>
                </c:pt>
                <c:pt idx="3">
                  <c:v>2170</c:v>
                </c:pt>
                <c:pt idx="6">
                  <c:v>2019</c:v>
                </c:pt>
                <c:pt idx="9">
                  <c:v>2003</c:v>
                </c:pt>
                <c:pt idx="12">
                  <c:v>1720</c:v>
                </c:pt>
              </c:numCache>
            </c:numRef>
          </c:val>
          <c:extLst>
            <c:ext xmlns:c16="http://schemas.microsoft.com/office/drawing/2014/chart" uri="{C3380CC4-5D6E-409C-BE32-E72D297353CC}">
              <c16:uniqueId val="{00000007-8686-4D6A-9ECF-58E6CD64A3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870</c:v>
                </c:pt>
                <c:pt idx="2">
                  <c:v>#N/A</c:v>
                </c:pt>
                <c:pt idx="3">
                  <c:v>#N/A</c:v>
                </c:pt>
                <c:pt idx="4">
                  <c:v>843</c:v>
                </c:pt>
                <c:pt idx="5">
                  <c:v>#N/A</c:v>
                </c:pt>
                <c:pt idx="6">
                  <c:v>#N/A</c:v>
                </c:pt>
                <c:pt idx="7">
                  <c:v>698</c:v>
                </c:pt>
                <c:pt idx="8">
                  <c:v>#N/A</c:v>
                </c:pt>
                <c:pt idx="9">
                  <c:v>#N/A</c:v>
                </c:pt>
                <c:pt idx="10">
                  <c:v>674</c:v>
                </c:pt>
                <c:pt idx="11">
                  <c:v>#N/A</c:v>
                </c:pt>
                <c:pt idx="12">
                  <c:v>#N/A</c:v>
                </c:pt>
                <c:pt idx="13">
                  <c:v>587</c:v>
                </c:pt>
                <c:pt idx="14">
                  <c:v>#N/A</c:v>
                </c:pt>
              </c:numCache>
            </c:numRef>
          </c:val>
          <c:smooth val="0"/>
          <c:extLst>
            <c:ext xmlns:c16="http://schemas.microsoft.com/office/drawing/2014/chart" uri="{C3380CC4-5D6E-409C-BE32-E72D297353CC}">
              <c16:uniqueId val="{00000008-8686-4D6A-9ECF-58E6CD64A3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13166</c:v>
                </c:pt>
                <c:pt idx="5">
                  <c:v>12737</c:v>
                </c:pt>
                <c:pt idx="8">
                  <c:v>12644</c:v>
                </c:pt>
                <c:pt idx="11">
                  <c:v>11796</c:v>
                </c:pt>
                <c:pt idx="14">
                  <c:v>11939</c:v>
                </c:pt>
              </c:numCache>
            </c:numRef>
          </c:val>
          <c:extLst>
            <c:ext xmlns:c16="http://schemas.microsoft.com/office/drawing/2014/chart" uri="{C3380CC4-5D6E-409C-BE32-E72D297353CC}">
              <c16:uniqueId val="{00000000-09C1-412B-8EDA-A41C8FA511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558</c:v>
                </c:pt>
                <c:pt idx="5">
                  <c:v>505</c:v>
                </c:pt>
                <c:pt idx="8">
                  <c:v>489</c:v>
                </c:pt>
                <c:pt idx="11">
                  <c:v>330</c:v>
                </c:pt>
                <c:pt idx="14">
                  <c:v>311</c:v>
                </c:pt>
              </c:numCache>
            </c:numRef>
          </c:val>
          <c:extLst>
            <c:ext xmlns:c16="http://schemas.microsoft.com/office/drawing/2014/chart" uri="{C3380CC4-5D6E-409C-BE32-E72D297353CC}">
              <c16:uniqueId val="{00000001-09C1-412B-8EDA-A41C8FA511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6463</c:v>
                </c:pt>
                <c:pt idx="5">
                  <c:v>6265</c:v>
                </c:pt>
                <c:pt idx="8">
                  <c:v>7019</c:v>
                </c:pt>
                <c:pt idx="11">
                  <c:v>7481</c:v>
                </c:pt>
                <c:pt idx="14">
                  <c:v>8007</c:v>
                </c:pt>
              </c:numCache>
            </c:numRef>
          </c:val>
          <c:extLst>
            <c:ext xmlns:c16="http://schemas.microsoft.com/office/drawing/2014/chart" uri="{C3380CC4-5D6E-409C-BE32-E72D297353CC}">
              <c16:uniqueId val="{00000002-09C1-412B-8EDA-A41C8FA511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C1-412B-8EDA-A41C8FA511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C1-412B-8EDA-A41C8FA511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433</c:v>
                </c:pt>
                <c:pt idx="3">
                  <c:v>0</c:v>
                </c:pt>
                <c:pt idx="6">
                  <c:v>0</c:v>
                </c:pt>
                <c:pt idx="9">
                  <c:v>0</c:v>
                </c:pt>
                <c:pt idx="12">
                  <c:v>0</c:v>
                </c:pt>
              </c:numCache>
            </c:numRef>
          </c:val>
          <c:extLst>
            <c:ext xmlns:c16="http://schemas.microsoft.com/office/drawing/2014/chart" uri="{C3380CC4-5D6E-409C-BE32-E72D297353CC}">
              <c16:uniqueId val="{00000005-09C1-412B-8EDA-A41C8FA511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3990</c:v>
                </c:pt>
                <c:pt idx="3">
                  <c:v>3958</c:v>
                </c:pt>
                <c:pt idx="6">
                  <c:v>3967</c:v>
                </c:pt>
                <c:pt idx="9">
                  <c:v>3847</c:v>
                </c:pt>
                <c:pt idx="12">
                  <c:v>3787</c:v>
                </c:pt>
              </c:numCache>
            </c:numRef>
          </c:val>
          <c:extLst>
            <c:ext xmlns:c16="http://schemas.microsoft.com/office/drawing/2014/chart" uri="{C3380CC4-5D6E-409C-BE32-E72D297353CC}">
              <c16:uniqueId val="{00000006-09C1-412B-8EDA-A41C8FA511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395</c:v>
                </c:pt>
                <c:pt idx="3">
                  <c:v>367</c:v>
                </c:pt>
                <c:pt idx="6">
                  <c:v>328</c:v>
                </c:pt>
                <c:pt idx="9">
                  <c:v>289</c:v>
                </c:pt>
                <c:pt idx="12">
                  <c:v>260</c:v>
                </c:pt>
              </c:numCache>
            </c:numRef>
          </c:val>
          <c:extLst>
            <c:ext xmlns:c16="http://schemas.microsoft.com/office/drawing/2014/chart" uri="{C3380CC4-5D6E-409C-BE32-E72D297353CC}">
              <c16:uniqueId val="{00000007-09C1-412B-8EDA-A41C8FA511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4020</c:v>
                </c:pt>
                <c:pt idx="3">
                  <c:v>3730</c:v>
                </c:pt>
                <c:pt idx="6">
                  <c:v>3077</c:v>
                </c:pt>
                <c:pt idx="9">
                  <c:v>2872</c:v>
                </c:pt>
                <c:pt idx="12">
                  <c:v>2896</c:v>
                </c:pt>
              </c:numCache>
            </c:numRef>
          </c:val>
          <c:extLst>
            <c:ext xmlns:c16="http://schemas.microsoft.com/office/drawing/2014/chart" uri="{C3380CC4-5D6E-409C-BE32-E72D297353CC}">
              <c16:uniqueId val="{00000008-09C1-412B-8EDA-A41C8FA511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9C1-412B-8EDA-A41C8FA511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10407</c:v>
                </c:pt>
                <c:pt idx="3">
                  <c:v>9709</c:v>
                </c:pt>
                <c:pt idx="6">
                  <c:v>9693</c:v>
                </c:pt>
                <c:pt idx="9">
                  <c:v>8970</c:v>
                </c:pt>
                <c:pt idx="12">
                  <c:v>8678</c:v>
                </c:pt>
              </c:numCache>
            </c:numRef>
          </c:val>
          <c:extLst>
            <c:ext xmlns:c16="http://schemas.microsoft.com/office/drawing/2014/chart" uri="{C3380CC4-5D6E-409C-BE32-E72D297353CC}">
              <c16:uniqueId val="{0000000A-09C1-412B-8EDA-A41C8FA5114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C1-412B-8EDA-A41C8FA5114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2761</c:v>
                </c:pt>
                <c:pt idx="1">
                  <c:v>2741</c:v>
                </c:pt>
                <c:pt idx="2">
                  <c:v>3161</c:v>
                </c:pt>
              </c:numCache>
            </c:numRef>
          </c:val>
          <c:extLst>
            <c:ext xmlns:c16="http://schemas.microsoft.com/office/drawing/2014/chart" uri="{C3380CC4-5D6E-409C-BE32-E72D297353CC}">
              <c16:uniqueId val="{00000000-A94A-4924-BAF9-D422653B8B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553</c:v>
                </c:pt>
                <c:pt idx="1">
                  <c:v>553</c:v>
                </c:pt>
                <c:pt idx="2">
                  <c:v>599</c:v>
                </c:pt>
              </c:numCache>
            </c:numRef>
          </c:val>
          <c:extLst>
            <c:ext xmlns:c16="http://schemas.microsoft.com/office/drawing/2014/chart" uri="{C3380CC4-5D6E-409C-BE32-E72D297353CC}">
              <c16:uniqueId val="{00000001-A94A-4924-BAF9-D422653B8B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4564</c:v>
                </c:pt>
                <c:pt idx="1">
                  <c:v>5010</c:v>
                </c:pt>
                <c:pt idx="2">
                  <c:v>5014</c:v>
                </c:pt>
              </c:numCache>
            </c:numRef>
          </c:val>
          <c:extLst>
            <c:ext xmlns:c16="http://schemas.microsoft.com/office/drawing/2014/chart" uri="{C3380CC4-5D6E-409C-BE32-E72D297353CC}">
              <c16:uniqueId val="{00000002-A94A-4924-BAF9-D422653B8B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{D038D3D2-7DF8-4488-9F68-595F8D6F0F67}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A7E-4A99-90A0-8AB4EC4059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{944475F3-26DE-4586-AE51-AE38EEB7EEA2}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7E-4A99-90A0-8AB4EC4059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{2AD85BAC-C77F-4EB1-B1FE-34FA506DB4BD}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7E-4A99-90A0-8AB4EC4059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{BB923EFF-9AD2-4D2A-BB66-5FB31D65044C}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7E-4A99-90A0-8AB4EC4059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{82EF48CD-B617-409A-BF1D-B1DBB520A824}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7E-4A99-90A0-8AB4EC40591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{033F01FD-3509-4E90-A13A-ABA0320F3E77}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A7E-4A99-90A0-8AB4EC40591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{182C5E0E-511C-4159-86B6-6D5D6E50C2C1}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A7E-4A99-90A0-8AB4EC40591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{14995EA6-2F52-4BDB-A353-C47AC19E45B5}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A7E-4A99-90A0-8AB4EC40591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{CF44592B-3063-429F-962E-210D6A6A15BC}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A7E-4A99-90A0-8AB4EC4059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59.4</c:v>
                </c:pt>
                <c:pt idx="16">
                  <c:v>60.8</c:v>
                </c:pt>
                <c:pt idx="24">
                  <c:v>62.4</c:v>
                </c:pt>
                <c:pt idx="32">
                  <c:v>64.099999999999994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A7E-4A99-90A0-8AB4EC40591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{11E0AFA9-1E22-40D6-A255-DFC63C09DCD1}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A7E-4A99-90A0-8AB4EC40591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{36E92119-9B62-4416-8480-DE155E1ABA04}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7E-4A99-90A0-8AB4EC4059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{C4942175-13B7-4813-B93B-A99531394892}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7E-4A99-90A0-8AB4EC4059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{6FBC4E2F-490C-4169-B93D-0F070029EB37}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7E-4A99-90A0-8AB4EC4059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{3FFB56E5-8688-4444-A199-44207965A13E}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7E-4A99-90A0-8AB4EC40591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{45137F75-C51D-42AB-BF21-328BA834AF8F}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A7E-4A99-90A0-8AB4EC40591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{54B304BC-A483-4F70-BB8B-10990B17E37B}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A7E-4A99-90A0-8AB4EC40591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{7CF2D700-FA38-4AD4-93BA-ED4C0B833932}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A7E-4A99-90A0-8AB4EC40591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{95334745-47CC-4086-9CE7-0748206CED88}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A7E-4A99-90A0-8AB4EC4059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2A7E-4A99-90A0-8AB4EC405913}"/>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{DBC3DC33-A1AB-4A5B-86A5-C834C30643B6}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1DC-4B41-B647-81478F59FA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{ACA359DA-8AE9-46C3-820A-E623A3A34111}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DC-4B41-B647-81478F59FA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{1C5BC581-0094-4F6A-9C0C-AD7AC9ED9218}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DC-4B41-B647-81478F59FA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{0B51161D-2EB5-4126-AD44-4ABC225ABC82}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DC-4B41-B647-81478F59FA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{162CB412-B1FF-4A64-B81D-39BD94B7CC1D}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DC-4B41-B647-81478F59FA3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{874422BD-6133-47F9-A02C-D75CC15C450E}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1DC-4B41-B647-81478F59FA3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{D0EBFAFC-9448-42AA-91CE-5AE5BA279D5D}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1DC-4B41-B647-81478F59FA3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{6267E403-59E0-4C04-BC36-39B58AD9EC14}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1DC-4B41-B647-81478F59FA3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{97C3034A-AC46-4E0E-8505-E153B521350F}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1DC-4B41-B647-81478F59FA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11.5</c:v>
                </c:pt>
                <c:pt idx="16">
                  <c:v>10.7</c:v>
                </c:pt>
                <c:pt idx="24">
                  <c:v>9.6999999999999993</c:v>
                </c:pt>
                <c:pt idx="32">
                  <c:v>8.6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1DC-4B41-B647-81478F59FA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{4A4C337E-727A-44B5-A2AD-12BCF3E1E56A}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1DC-4B41-B647-81478F59FA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{5A55B6D3-D709-4797-848A-B6C6605D4C3A}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DC-4B41-B647-81478F59FA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{E4C46AC7-19A0-4F08-93FF-F21799C6A66D}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DC-4B41-B647-81478F59FA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{A26CAB0E-7C58-4EDD-82A3-4BD222238BFE}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DC-4B41-B647-81478F59FA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{99668A50-9BD1-4C90-BED5-B227A28CC8EC}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DC-4B41-B647-81478F59FA3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{8342A363-C62F-44C9-9D4F-7F9E6483E410}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1DC-4B41-B647-81478F59FA3D}"/>
                </c:ext>
              </c:extLst>
            </c:dLbl>
            <c:dLbl>
              <c:idx val="16"/>
              <c:layout>
                <c:manualLayout>
                  <c:x val="-4.490505736590110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{B9A632B3-100D-4F43-8253-794C7C4E2309}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1DC-4B41-B647-81478F59FA3D}"/>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{E365EFF6-441C-4D40-BCD2-45DCEAEA776B}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1DC-4B41-B647-81478F59FA3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{A01FA303-1EEA-465E-816C-64B9B3472A1C}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1DC-4B41-B647-81478F59FA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51DC-4B41-B647-81478F59FA3D}"/>
            </c:ext>
          </c:extLst>
        </c:ser>
        <c:dLbls>
          <c:showLegendKey val="0"/>
          <c:showVal val="1"/>
          <c:showCatName val="0"/>
          <c:showSerName val="0"/>
          <c:showPercent val="0"/>
          <c:showBubbleSize val="0"/>
        </c:dLbls>
        <c:axId val="84219776"/>
        <c:axId val="84234240"/>
      </c:scatterChart>
      <c:valAx>
        <c:axId val="84219776"/>
        <c:scaling>
          <c:orientation val="maxMin"/>
          <c:max val="7.8"/>
          <c:min val="6.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群馬県みなかみ町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発行抑制に取り組んでいるため、実質公債費比率の分子の元利償還金等の大部分を占める「元利償還金」は継続的に減少している。また、元利償還金に対する交付税措置が有利な過疎対策事業債や合併特例事業債などを活用しているため、「算入公債費等」については、元利償還金等に対し一定以上の割合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これらにより、実質公債費比率は段階的に改善されている（</a:t>
          </a:r>
          <a:r>
            <a:rPr kumimoji="1" lang="en-US" altLang="ja-JP" sz="1400">
              <a:latin typeface="ＭＳ ゴシック" pitchFamily="49" charset="-128"/>
              <a:ea typeface="ＭＳ ゴシック" pitchFamily="49" charset="-128"/>
            </a:rPr>
            <a:t>R01:11.9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R05:8.6</a:t>
          </a:r>
          <a:r>
            <a:rPr kumimoji="1" lang="ja-JP" altLang="en-US" sz="1400">
              <a:latin typeface="ＭＳ ゴシック" pitchFamily="49" charset="-128"/>
              <a:ea typeface="ＭＳ ゴシック" pitchFamily="49" charset="-128"/>
            </a:rPr>
            <a:t>％）が、類似団体平均値（</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％）を上回っているため、今後も新規発行額抑制など計画的な管理を継続し、さらなる改善に努めていく。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群馬県みなかみ町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将来負担額を充当可能財源等が上回り、将来負担比率の分子がマイナス値となることから、将来負担比率は算定されていない。</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地方債の発行抑制に取り組んでいることから、「一般会計等に係る地方債の現在高」は継続的に減少しており、これにより将来負担額は縮減されている。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また、充当可能財源等については、ふるさと寄附金の受入額増によりこれを原資とするふるさと応援基金などの特定目的基金残高が増加していることや、元利償還金に対する交付税措置が有利な過疎対策事業債や合併特例事業債を活用していることによりその規模が維持されており、将来負担比率の分子のマイナス値は年々大きく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今後も将来負担比率の分子がマイナス値を維持していくよう、計画的な事業実施や適切な財源の確保などに継続的に取り組んでいく。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群馬県みなかみ町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財政調整基金については、前年度決算剰余により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百万円を積み立て、当年度中の取り崩しを行わなかったことから残高は増加した。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減債基金については、交付税の再算定による臨時財政対策債償還基金費分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ふるさと寄附金の受入額が堅調であり、これを原資としているふるさと応援基金についてはその有効活用を図ることとし、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百万円残高は減少となったが、地方創生基金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百万円などの積み立てにより、その他特定目的基金残高は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年度から年々減少を続けていた（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H28:4,027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R04:2,741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財政調整基金残高の維持・積み増しを主な目的とした財政計画及び行財政改革基本方針中期行動計画を策定した。今後はこれらに基づいて行財政改革をさらに推進し、また、堅調なふるさと寄附金を背景に残高が増加していたふるさと応援基金などのその他特定目的基金について、財源としての活用だけでなく運用面での改善も図るなど、その有効利用を継続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残高の多い上位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基金について記載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合併に伴う町民の連帯強化、旧町村の区域における地域振興等（まちづくり団体補助など）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活力と魅力あるまちづくりの推進（ふるさと納税推進事業、電子地域通貨運営・活用事業など）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公共施設の大規模改修や修繕、取り壊しなど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・町立小中学校統合学校教育施設整備基金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小・中学校の統合に伴う施設整備など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・みなかみ・水・「環境力」基金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環境力を育み活力あるふるさとづくり（谷川岳一ノ倉沢道路適正利用推進事業など）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ふるさと寄附金を積み立てることとしているふるさと応援基金について、寄附金収入に応じて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百万円をまちづくりのために取り崩した。また、ネイチャーポジティブ宣言に伴い地方創生基金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百万円を積み立てたことなどにより、その他特定目的基金全体では前年度から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新町まちづくり計画に基づき計画的な活用を図る。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活力と魅力あるまちづくりの財源として活用拡大を図る。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公共施設の統廃合等に伴う施設取り壊しの財源として計画的な活用を図る。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・町立小中学校統合学校教育施設整備基金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小・中学校の統合整備に伴い必要となる経費の財源として計画的な活用を図る。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・みなかみ・水・「環境力」基金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環境力を育み活力あるふるさとづくりの財源として計画的な活用を図る。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年の合併後、毎年積み増しを行っていたが普通交付税の合併算定替の縮減・終了などによる一般財源収入の減少に伴い、平成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年度以降、取崩額が積立額を上回る状況が続いていたため、令和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年度において財政計画及び行財政改革基本方針中期行動計画を策定した。これらに基づいて、その他特定目的基金の有効活用等を図ることとしたため、令和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年度中の取り崩しはゼロとなり、前年度決算剰余により積み立てた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百万円分の残高増となった。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年度において策定した財政計画及び行財政改革基本方針中期行動計画に基づき、また、これらの計画のロールアップを行いながら、残高の維持・積み増しを図っていく。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普通交付税再算定による臨時財政対策債償還基金費分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残高の一部について、令和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年度以降の臨時財政対策債償還費の財源として取り崩しを予定している。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また、大規模災害等によりやむを得ず公債費が増大し財源不足となる場合や、繰上償還等の財源に不足が生じる場合に備え計画的な運用を図る。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D5E43AF-63CF-4FCE-A2CC-2F89113900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DC66BDB-33C3-4522-A925-42D34855F4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E8D3DE7-0BB2-4AB3-A53B-BDDDC104A2CD}"/>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0792182-B2FC-4282-9185-BAD0C27A0764}"/>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2DD4761-E5D8-4F07-A78E-2692DE8DCB9C}"/>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A6A08F69-E552-416B-91F6-86CC3281A354}"/>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4C34260-25C9-43B1-8814-FC28F6AB7925}"/>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1C02A11-884B-4902-B1E7-693BBC5E8283}"/>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15518FF-1B22-4201-939D-8BA9F7E4075C}"/>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B773678-D0FB-4D45-9444-FAE611E33791}"/>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C214B26-870F-480B-BEBE-D667426F7518}"/>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C05066F-C371-4729-B16D-AD1B95FDBAB7}"/>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8285B73-6E9A-4852-BFB6-2329B1123D4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198C954-C6A6-4970-A7D9-1AA2999296F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5063841-55F6-4979-A6F9-C13788FFD3AF}"/>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852546F-12FA-43B5-A9CA-B54E6ED0AA1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D749775-2763-4E28-A8A3-E551B8BCE044}"/>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674DBED-CCE6-4591-B9C8-A6D3D6534A3C}"/>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43074D5-3839-4108-9A8F-95F1BDB4F6A4}"/>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D3F8477-C433-48C4-B0C6-AD4C2A6CFDC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88BB2CA-F9E2-4EF9-B889-CE5EFC6CF08F}"/>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3854054-AACC-418B-AC11-FD4944CBC29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17,293
16,830
781.08
16,592,297
15,586,016
518,434
9,066,505
8,677,830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59E09F6-FAB1-4639-B80F-7F78C2E5EB11}"/>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1D64969-422F-41C7-8669-A22862BEFC62}"/>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E7472DF-19DC-4C9E-AEAD-D81ABC98334B}"/>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064C361-8A7E-4863-ACA5-AE326FAE4DBC}"/>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9CFB6C5-0C85-4D62-A30C-D157596330B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74CDB042-6214-4673-9C2A-9A5661318472}"/>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BF1E2CD-0AD3-42D2-A705-EB2A1101CD4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54B17DB-03E7-4750-BA85-A50744F70C8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FD649FF-E88E-49BF-9672-B399EFAE868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D2D17DD-B00C-41BE-9643-AD63CDC0C6C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154C551-A19F-4FF1-8373-4CCA78D9EEDE}"/>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AC6645E-EB62-4133-BAC5-816DD621DEC2}"/>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E3A168C-EF84-4ECB-A036-B40A66ACEB0B}"/>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872249E-F2E1-4D02-B2C1-195D867C697A}"/>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C7A779F-A444-4ADA-AF1F-B798AB3E588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245450F-610F-47A3-9CD6-78CB6507FE4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030509F-D70F-4B82-B8F0-A01A8FF5E4A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0BD273D-DB20-4728-9635-A04B097F2EB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FA7FEDF-D338-4457-A6A4-DBCF5EF5177C}"/>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FC369C0-25B6-45C3-AAC0-3E8B10A7F5AC}"/>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2F27974-2697-4B4E-A302-C88F2B4EC0C3}"/>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6EA70E73-97C9-4596-95E7-1A2CE8779455}"/>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0B36EA6-5433-4F72-9E9A-CA6823498355}"/>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2350F81-AD37-40D6-97C2-B269292ED2F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E3A07B1-D247-40CC-8583-10A7F8493686}"/>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BC46A11-1109-4BCF-A113-571BEA40F9F9}"/>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E0DB44A-7745-449D-8F55-E4DA5C3D154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AE1723A-23B1-409F-BD00-950F3329AEDD}"/>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DEFAE71-981D-4D3B-9D39-E4EFE61D500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BC81C93-3DED-4D5E-B92A-BE4B1E0C2277}"/>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A0C45E9-CF83-45B4-B3AC-A5765CE99437}"/>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1C1ECF1-8136-460C-8099-67834211A5C7}"/>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06174B2-A4F1-4DE5-9FF7-BA967DC12607}"/>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9E53BDD-8410-4AB7-8E45-17DC3EFB0BA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EFD86EC-F192-44F3-9512-562F38F35C28}"/>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有形固定資産減価償却率は類似団体平均値を下回って推移して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きたが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、年々上昇しており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年度についてはほぼ平均値となっている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町の面積が広大（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781.08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施設が点在していることや、多数の河川が存在し起伏に富んだ山間地に位置していることから、道路・橋りょう・トンネルなどのインフラを多く抱えており、これが比率を押し上げる要因の１つとなっている。このため、公共施設等総合管理計画などに基づき、施設の統廃合やこれに伴う施設の除却を引き続き推進し、計画的な維持管理及び更新を図ることと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265DF0D-2DB9-4653-B9EA-BA39B729B3EF}"/>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CF2C24C-AA8F-43AB-989A-B594A1C74F52}"/>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E4F0D46-F375-4BB0-B6BC-7BB042A1C264}"/>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BF6DC9A-7FEA-421C-BCF1-83FDA8D115A6}"/>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9B95FB14-F79B-4BC2-8112-5B82775E77D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5897C027-9694-458A-9E43-E75E593845E9}"/>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65B55F8E-6370-47D6-8148-11BC44C69B8B}"/>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8C7F2D6E-28BF-4CBB-BA82-29004CA43FF8}"/>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1F79BBE0-7CD2-4E3D-80CC-F63E88AD6DF9}"/>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3A996916-6E95-46FA-84A2-D237BF4F8A1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DC443BB-D428-4A64-9C4A-055DA5B3D33E}"/>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6996F1E-68EC-4ACC-9BF8-59D58FF2D819}"/>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3BEA2A0E-9164-4702-B4B2-7056A71374E9}"/>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FB63AD1A-35FA-432A-B234-9DF904FAB9B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54FAC72B-0C3F-4449-9922-D74D8D97EBDC}"/>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6CEEB48-C1F9-4997-A9D0-BE16C51B0FA2}"/>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5" name="直線コネクタ 74">
          <a:extLst>
            <a:ext uri="{FF2B5EF4-FFF2-40B4-BE49-F238E27FC236}">
              <a16:creationId xmlns:a16="http://schemas.microsoft.com/office/drawing/2014/main" id="{1FBAA42D-2A25-4A8A-8A0F-D2C99A06D731}"/>
            </a:ext>
          </a:extLst>
        </xdr:cNvPr>
        <xdr:cNvCxnSpPr/>
      </xdr:nvCxnSpPr>
      <xdr:spPr>
        <a:xfrm flipV="1">
          <a:off x="4760595" y="467444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6" name="有形固定資産減価償却率最小値テキスト">
          <a:extLst>
            <a:ext uri="{FF2B5EF4-FFF2-40B4-BE49-F238E27FC236}">
              <a16:creationId xmlns:a16="http://schemas.microsoft.com/office/drawing/2014/main" id="{65074CCC-1620-4B54-A2A4-F91DD3FA6A47}"/>
            </a:ext>
          </a:extLst>
        </xdr:cNvPr>
        <xdr:cNvSpPr txBox="1"/>
      </xdr:nvSpPr>
      <xdr:spPr>
        <a:xfrm>
          <a:off x="4813300"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7" name="直線コネクタ 76">
          <a:extLst>
            <a:ext uri="{FF2B5EF4-FFF2-40B4-BE49-F238E27FC236}">
              <a16:creationId xmlns:a16="http://schemas.microsoft.com/office/drawing/2014/main" id="{935802C8-987E-4501-B089-55643704871F}"/>
            </a:ext>
          </a:extLst>
        </xdr:cNvPr>
        <xdr:cNvCxnSpPr/>
      </xdr:nvCxnSpPr>
      <xdr:spPr>
        <a:xfrm>
          <a:off x="4673600" y="598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9243BCD6-F354-4198-BCBC-C832C0E5C17C}"/>
            </a:ext>
          </a:extLst>
        </xdr:cNvPr>
        <xdr:cNvSpPr txBox="1"/>
      </xdr:nvSpPr>
      <xdr:spPr>
        <a:xfrm>
          <a:off x="4813300" y="444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36A3EC69-3277-4FD7-90C7-7A2AB88431C2}"/>
            </a:ext>
          </a:extLst>
        </xdr:cNvPr>
        <xdr:cNvCxnSpPr/>
      </xdr:nvCxnSpPr>
      <xdr:spPr>
        <a:xfrm>
          <a:off x="4673600" y="467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80" name="有形固定資産減価償却率平均値テキスト">
          <a:extLst>
            <a:ext uri="{FF2B5EF4-FFF2-40B4-BE49-F238E27FC236}">
              <a16:creationId xmlns:a16="http://schemas.microsoft.com/office/drawing/2014/main" id="{CED4A4C5-B91A-4945-A9A4-BC9378023E7D}"/>
            </a:ext>
          </a:extLst>
        </xdr:cNvPr>
        <xdr:cNvSpPr txBox="1"/>
      </xdr:nvSpPr>
      <xdr:spPr>
        <a:xfrm>
          <a:off x="4813300" y="5346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9B7CEAEE-5070-4F31-B33A-88AE67F03A82}"/>
            </a:ext>
          </a:extLst>
        </xdr:cNvPr>
        <xdr:cNvSpPr/>
      </xdr:nvSpPr>
      <xdr:spPr>
        <a:xfrm>
          <a:off x="4711700" y="536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2" name="フローチャート: 判断 81">
          <a:extLst>
            <a:ext uri="{FF2B5EF4-FFF2-40B4-BE49-F238E27FC236}">
              <a16:creationId xmlns:a16="http://schemas.microsoft.com/office/drawing/2014/main" id="{E09D7101-481B-4BA6-9BC7-EE139796E089}"/>
            </a:ext>
          </a:extLst>
        </xdr:cNvPr>
        <xdr:cNvSpPr/>
      </xdr:nvSpPr>
      <xdr:spPr>
        <a:xfrm>
          <a:off x="4000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3B7AFB37-4691-460B-B70B-47A8DEEE5DBA}"/>
            </a:ext>
          </a:extLst>
        </xdr:cNvPr>
        <xdr:cNvSpPr/>
      </xdr:nvSpPr>
      <xdr:spPr>
        <a:xfrm>
          <a:off x="32385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4" name="フローチャート: 判断 83">
          <a:extLst>
            <a:ext uri="{FF2B5EF4-FFF2-40B4-BE49-F238E27FC236}">
              <a16:creationId xmlns:a16="http://schemas.microsoft.com/office/drawing/2014/main" id="{9DB90A4D-1797-47ED-99DC-BFA51B948985}"/>
            </a:ext>
          </a:extLst>
        </xdr:cNvPr>
        <xdr:cNvSpPr/>
      </xdr:nvSpPr>
      <xdr:spPr>
        <a:xfrm>
          <a:off x="2476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5" name="フローチャート: 判断 84">
          <a:extLst>
            <a:ext uri="{FF2B5EF4-FFF2-40B4-BE49-F238E27FC236}">
              <a16:creationId xmlns:a16="http://schemas.microsoft.com/office/drawing/2014/main" id="{80013C0B-A50A-4F39-A8FD-D82971E36503}"/>
            </a:ext>
          </a:extLst>
        </xdr:cNvPr>
        <xdr:cNvSpPr/>
      </xdr:nvSpPr>
      <xdr:spPr>
        <a:xfrm>
          <a:off x="1714500" y="52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18BEB79-4B3C-416C-8F93-1A051022C65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305E26A6-1C58-4677-B69E-0C8A4ED6B0A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ED36C4E-16AA-4A04-B132-8D9D54869C34}"/>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3D4E19B-A29F-460C-8C48-64795080A8DE}"/>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9986B67C-3DDB-49F6-B8ED-0B15E2242362}"/>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42757</xdr:rowOff>
    </xdr:from>
    <xdr:to>
      <xdr:col>23</xdr:col>
      <xdr:colOff>136525</xdr:colOff>
      <xdr:row>31</xdr:row>
      <xdr:rowOff>144357</xdr:rowOff>
    </xdr:to>
    <xdr:sp macro="" textlink="">
      <xdr:nvSpPr>
        <xdr:cNvPr id="91" name="楕円 90">
          <a:extLst>
            <a:ext uri="{FF2B5EF4-FFF2-40B4-BE49-F238E27FC236}">
              <a16:creationId xmlns:a16="http://schemas.microsoft.com/office/drawing/2014/main" id="{57674B26-7E0E-409A-B955-7FB3CDD3D011}"/>
            </a:ext>
          </a:extLst>
        </xdr:cNvPr>
        <xdr:cNvSpPr/>
      </xdr:nvSpPr>
      <xdr:spPr>
        <a:xfrm>
          <a:off x="4711700" y="535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65634</xdr:rowOff>
    </xdr:from>
    <xdr:ext cx="405111" cy="259045"/>
    <xdr:sp macro="" textlink="">
      <xdr:nvSpPr>
        <xdr:cNvPr id="92" name="有形固定資産減価償却率該当値テキスト">
          <a:extLst>
            <a:ext uri="{FF2B5EF4-FFF2-40B4-BE49-F238E27FC236}">
              <a16:creationId xmlns:a16="http://schemas.microsoft.com/office/drawing/2014/main" id="{B8305991-7690-4270-A81A-FCCEFCA85F7F}"/>
            </a:ext>
          </a:extLst>
        </xdr:cNvPr>
        <xdr:cNvSpPr txBox="1"/>
      </xdr:nvSpPr>
      <xdr:spPr>
        <a:xfrm>
          <a:off x="4813300" y="5209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93" name="楕円 92">
          <a:extLst>
            <a:ext uri="{FF2B5EF4-FFF2-40B4-BE49-F238E27FC236}">
              <a16:creationId xmlns:a16="http://schemas.microsoft.com/office/drawing/2014/main" id="{E280EA4D-F07C-4659-9BCC-08627BD2A41E}"/>
            </a:ext>
          </a:extLst>
        </xdr:cNvPr>
        <xdr:cNvSpPr/>
      </xdr:nvSpPr>
      <xdr:spPr>
        <a:xfrm>
          <a:off x="4000500" y="529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93557</xdr:rowOff>
    </xdr:to>
    <xdr:cxnSp macro="">
      <xdr:nvCxnSpPr>
        <xdr:cNvPr id="94" name="直線コネクタ 93">
          <a:extLst>
            <a:ext uri="{FF2B5EF4-FFF2-40B4-BE49-F238E27FC236}">
              <a16:creationId xmlns:a16="http://schemas.microsoft.com/office/drawing/2014/main" id="{3A66C60A-538E-453B-B481-CBFEEB83886A}"/>
            </a:ext>
          </a:extLst>
        </xdr:cNvPr>
        <xdr:cNvCxnSpPr/>
      </xdr:nvCxnSpPr>
      <xdr:spPr>
        <a:xfrm>
          <a:off x="4051300" y="5347335"/>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95462</xdr:rowOff>
    </xdr:from>
    <xdr:to>
      <xdr:col>15</xdr:col>
      <xdr:colOff>187325</xdr:colOff>
      <xdr:row>31</xdr:row>
      <xdr:rowOff>25612</xdr:rowOff>
    </xdr:to>
    <xdr:sp macro="" textlink="">
      <xdr:nvSpPr>
        <xdr:cNvPr id="95" name="楕円 94">
          <a:extLst>
            <a:ext uri="{FF2B5EF4-FFF2-40B4-BE49-F238E27FC236}">
              <a16:creationId xmlns:a16="http://schemas.microsoft.com/office/drawing/2014/main" id="{0D9E20A2-EE31-405F-B4AF-FD218052DCDE}"/>
            </a:ext>
          </a:extLst>
        </xdr:cNvPr>
        <xdr:cNvSpPr/>
      </xdr:nvSpPr>
      <xdr:spPr>
        <a:xfrm>
          <a:off x="3238500" y="523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146262</xdr:rowOff>
    </xdr:from>
    <xdr:to>
      <xdr:col>19</xdr:col>
      <xdr:colOff>136525</xdr:colOff>
      <xdr:row>31</xdr:row>
      <xdr:rowOff>32385</xdr:rowOff>
    </xdr:to>
    <xdr:cxnSp macro="">
      <xdr:nvCxnSpPr>
        <xdr:cNvPr id="96" name="直線コネクタ 95">
          <a:extLst>
            <a:ext uri="{FF2B5EF4-FFF2-40B4-BE49-F238E27FC236}">
              <a16:creationId xmlns:a16="http://schemas.microsoft.com/office/drawing/2014/main" id="{7FD48BE3-D04F-4BBA-984C-DC410B830130}"/>
            </a:ext>
          </a:extLst>
        </xdr:cNvPr>
        <xdr:cNvCxnSpPr/>
      </xdr:nvCxnSpPr>
      <xdr:spPr>
        <a:xfrm>
          <a:off x="3289300" y="5289762"/>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45085</xdr:rowOff>
    </xdr:from>
    <xdr:to>
      <xdr:col>11</xdr:col>
      <xdr:colOff>187325</xdr:colOff>
      <xdr:row>30</xdr:row>
      <xdr:rowOff>146685</xdr:rowOff>
    </xdr:to>
    <xdr:sp macro="" textlink="">
      <xdr:nvSpPr>
        <xdr:cNvPr id="97" name="楕円 96">
          <a:extLst>
            <a:ext uri="{FF2B5EF4-FFF2-40B4-BE49-F238E27FC236}">
              <a16:creationId xmlns:a16="http://schemas.microsoft.com/office/drawing/2014/main" id="{6D868933-7DEF-4D90-A28E-4684AC13DD91}"/>
            </a:ext>
          </a:extLst>
        </xdr:cNvPr>
        <xdr:cNvSpPr/>
      </xdr:nvSpPr>
      <xdr:spPr>
        <a:xfrm>
          <a:off x="2476500" y="51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95885</xdr:rowOff>
    </xdr:from>
    <xdr:to>
      <xdr:col>15</xdr:col>
      <xdr:colOff>136525</xdr:colOff>
      <xdr:row>30</xdr:row>
      <xdr:rowOff>146262</xdr:rowOff>
    </xdr:to>
    <xdr:cxnSp macro="">
      <xdr:nvCxnSpPr>
        <xdr:cNvPr id="98" name="直線コネクタ 97">
          <a:extLst>
            <a:ext uri="{FF2B5EF4-FFF2-40B4-BE49-F238E27FC236}">
              <a16:creationId xmlns:a16="http://schemas.microsoft.com/office/drawing/2014/main" id="{EF7AD313-0DC5-4E12-BF1F-ADC8617F6558}"/>
            </a:ext>
          </a:extLst>
        </xdr:cNvPr>
        <xdr:cNvCxnSpPr/>
      </xdr:nvCxnSpPr>
      <xdr:spPr>
        <a:xfrm>
          <a:off x="2527300" y="523938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162560</xdr:rowOff>
    </xdr:from>
    <xdr:to>
      <xdr:col>7</xdr:col>
      <xdr:colOff>187325</xdr:colOff>
      <xdr:row>30</xdr:row>
      <xdr:rowOff>92710</xdr:rowOff>
    </xdr:to>
    <xdr:sp macro="" textlink="">
      <xdr:nvSpPr>
        <xdr:cNvPr id="99" name="楕円 98">
          <a:extLst>
            <a:ext uri="{FF2B5EF4-FFF2-40B4-BE49-F238E27FC236}">
              <a16:creationId xmlns:a16="http://schemas.microsoft.com/office/drawing/2014/main" id="{72324BC4-90C7-41FD-BB1F-729D5DD45810}"/>
            </a:ext>
          </a:extLst>
        </xdr:cNvPr>
        <xdr:cNvSpPr/>
      </xdr:nvSpPr>
      <xdr:spPr>
        <a:xfrm>
          <a:off x="1714500" y="51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41910</xdr:rowOff>
    </xdr:from>
    <xdr:to>
      <xdr:col>11</xdr:col>
      <xdr:colOff>136525</xdr:colOff>
      <xdr:row>30</xdr:row>
      <xdr:rowOff>95885</xdr:rowOff>
    </xdr:to>
    <xdr:cxnSp macro="">
      <xdr:nvCxnSpPr>
        <xdr:cNvPr id="100" name="直線コネクタ 99">
          <a:extLst>
            <a:ext uri="{FF2B5EF4-FFF2-40B4-BE49-F238E27FC236}">
              <a16:creationId xmlns:a16="http://schemas.microsoft.com/office/drawing/2014/main" id="{796910ED-AB6D-445E-A06D-F35592706FF4}"/>
            </a:ext>
          </a:extLst>
        </xdr:cNvPr>
        <xdr:cNvCxnSpPr/>
      </xdr:nvCxnSpPr>
      <xdr:spPr>
        <a:xfrm>
          <a:off x="1765300" y="518541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1" name="n_1aveValue有形固定資産減価償却率">
          <a:extLst>
            <a:ext uri="{FF2B5EF4-FFF2-40B4-BE49-F238E27FC236}">
              <a16:creationId xmlns:a16="http://schemas.microsoft.com/office/drawing/2014/main" id="{E5A1B870-91BC-4A01-A149-E807E8338962}"/>
            </a:ext>
          </a:extLst>
        </xdr:cNvPr>
        <xdr:cNvSpPr txBox="1"/>
      </xdr:nvSpPr>
      <xdr:spPr>
        <a:xfrm>
          <a:off x="3836044"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3AEF02ED-4AB8-4CE6-A9AB-61AFBB42DF1A}"/>
            </a:ext>
          </a:extLst>
        </xdr:cNvPr>
        <xdr:cNvSpPr txBox="1"/>
      </xdr:nvSpPr>
      <xdr:spPr>
        <a:xfrm>
          <a:off x="3086744"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3" name="n_3aveValue有形固定資産減価償却率">
          <a:extLst>
            <a:ext uri="{FF2B5EF4-FFF2-40B4-BE49-F238E27FC236}">
              <a16:creationId xmlns:a16="http://schemas.microsoft.com/office/drawing/2014/main" id="{736FB70A-B0A0-457F-8B8E-8AE6FD8A8B86}"/>
            </a:ext>
          </a:extLst>
        </xdr:cNvPr>
        <xdr:cNvSpPr txBox="1"/>
      </xdr:nvSpPr>
      <xdr:spPr>
        <a:xfrm>
          <a:off x="2324744"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4" name="n_4aveValue有形固定資産減価償却率">
          <a:extLst>
            <a:ext uri="{FF2B5EF4-FFF2-40B4-BE49-F238E27FC236}">
              <a16:creationId xmlns:a16="http://schemas.microsoft.com/office/drawing/2014/main" id="{A2E99D40-C121-4CA4-91B5-5F34D9A04EFA}"/>
            </a:ext>
          </a:extLst>
        </xdr:cNvPr>
        <xdr:cNvSpPr txBox="1"/>
      </xdr:nvSpPr>
      <xdr:spPr>
        <a:xfrm>
          <a:off x="1562744" y="533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99712</xdr:rowOff>
    </xdr:from>
    <xdr:ext cx="405111" cy="259045"/>
    <xdr:sp macro="" textlink="">
      <xdr:nvSpPr>
        <xdr:cNvPr id="105" name="n_1mainValue有形固定資産減価償却率">
          <a:extLst>
            <a:ext uri="{FF2B5EF4-FFF2-40B4-BE49-F238E27FC236}">
              <a16:creationId xmlns:a16="http://schemas.microsoft.com/office/drawing/2014/main" id="{82E88357-7E45-4845-B84A-7B2A5704745C}"/>
            </a:ext>
          </a:extLst>
        </xdr:cNvPr>
        <xdr:cNvSpPr txBox="1"/>
      </xdr:nvSpPr>
      <xdr:spPr>
        <a:xfrm>
          <a:off x="3836044" y="507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42139</xdr:rowOff>
    </xdr:from>
    <xdr:ext cx="405111" cy="259045"/>
    <xdr:sp macro="" textlink="">
      <xdr:nvSpPr>
        <xdr:cNvPr id="106" name="n_2mainValue有形固定資産減価償却率">
          <a:extLst>
            <a:ext uri="{FF2B5EF4-FFF2-40B4-BE49-F238E27FC236}">
              <a16:creationId xmlns:a16="http://schemas.microsoft.com/office/drawing/2014/main" id="{5D71E701-E64B-4F6B-B927-E6FBC26618BB}"/>
            </a:ext>
          </a:extLst>
        </xdr:cNvPr>
        <xdr:cNvSpPr txBox="1"/>
      </xdr:nvSpPr>
      <xdr:spPr>
        <a:xfrm>
          <a:off x="3086744" y="501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163212</xdr:rowOff>
    </xdr:from>
    <xdr:ext cx="405111" cy="259045"/>
    <xdr:sp macro="" textlink="">
      <xdr:nvSpPr>
        <xdr:cNvPr id="107" name="n_3mainValue有形固定資産減価償却率">
          <a:extLst>
            <a:ext uri="{FF2B5EF4-FFF2-40B4-BE49-F238E27FC236}">
              <a16:creationId xmlns:a16="http://schemas.microsoft.com/office/drawing/2014/main" id="{407955B4-B0D3-4F32-BFB0-2E1B81DB4780}"/>
            </a:ext>
          </a:extLst>
        </xdr:cNvPr>
        <xdr:cNvSpPr txBox="1"/>
      </xdr:nvSpPr>
      <xdr:spPr>
        <a:xfrm>
          <a:off x="2324744" y="496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108" name="n_4mainValue有形固定資産減価償却率">
          <a:extLst>
            <a:ext uri="{FF2B5EF4-FFF2-40B4-BE49-F238E27FC236}">
              <a16:creationId xmlns:a16="http://schemas.microsoft.com/office/drawing/2014/main" id="{FE9ED8C1-D82C-46BF-9C57-F042C27D763A}"/>
            </a:ext>
          </a:extLst>
        </xdr:cNvPr>
        <xdr:cNvSpPr txBox="1"/>
      </xdr:nvSpPr>
      <xdr:spPr>
        <a:xfrm>
          <a:off x="1562744" y="490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DC195599-314A-46B6-BCF4-E5CB86A4FAD9}"/>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4F22A291-5557-4E71-878B-3EECD0CE6C51}"/>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A4EFDEE-E501-4E1E-A432-D21CC1F8FFF9}"/>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2AF619E1-B708-4D38-8E1E-6275639714AB}"/>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49B59005-638A-4A30-A06D-7950F35C3E6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8BC00B6D-B57E-4174-B2CF-D272A3F1C402}"/>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5C72DEF3-3EC8-4B6A-BC5C-6F5683018B89}"/>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1C7C6B75-1BBB-4E9F-95DE-910FA92A24EE}"/>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4B28F303-34B9-435B-8B8E-432FD0589D56}"/>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415C55ED-3E04-4ED6-8ED4-8F9345F10172}"/>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29E87BD-8ACF-4D8F-B2E4-A3ED5775276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55A9FCB8-CC8E-4063-8C00-CB2A3D0AD05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08F9FC3-DAA2-4A96-B827-5929A939FBEE}"/>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年の合併以降、地方債の繰上償還や新規発行額の抑制に取り組み、平成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年度からは償還期間を一律に据置なし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年償還に短縮するなど、地方債の残高縮小による将来負担額の圧縮に継続的に努めており、債務償還比率は類似団体平均値を下回って推移している。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53999E1A-C23D-4DB7-A0B5-96B59B0BFB77}"/>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2AF30CF1-E6B0-4552-ABCD-48B0284739D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C4FEA545-EB7C-4B8F-B3DE-0E41628A64B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E6914909-379C-4556-8429-4225DB53289D}"/>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7D0440-5C7C-47FB-92A9-20867D927EE2}"/>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F1C8ED86-533C-4DED-AAFF-EA9F92CCD7C5}"/>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1C44A62D-1D11-4994-A2BD-25D6A01E500E}"/>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2FBC5D3D-59D7-48F1-B09C-F1B41D865A45}"/>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4B931D51-B852-442F-807B-47418FB66B14}"/>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ABEC60DA-3C0B-4F4B-9E9C-168083DEDB77}"/>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81B22F45-C6F6-4D67-B291-E7D0BF27A8F1}"/>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B8A1E487-288F-4B54-A75F-CF17E6E84BAD}"/>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CB3CA157-63B0-4889-9DCC-58C110938B6F}"/>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2F38CFE6-967F-4D89-ACE2-E99754B89659}"/>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4D8B802-037E-4C67-A83D-4D4DE4126049}"/>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943850ED-704C-45B3-95C8-16D6AD1ACC64}"/>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E163B6B8-5379-4905-A8D7-6CE5D01DA0B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9" name="直線コネクタ 138">
          <a:extLst>
            <a:ext uri="{FF2B5EF4-FFF2-40B4-BE49-F238E27FC236}">
              <a16:creationId xmlns:a16="http://schemas.microsoft.com/office/drawing/2014/main" id="{5F27A9DF-9723-4737-8D8D-BF1D60408E04}"/>
            </a:ext>
          </a:extLst>
        </xdr:cNvPr>
        <xdr:cNvCxnSpPr/>
      </xdr:nvCxnSpPr>
      <xdr:spPr>
        <a:xfrm flipV="1">
          <a:off x="14793595" y="4489903"/>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40" name="債務償還比率最小値テキスト">
          <a:extLst>
            <a:ext uri="{FF2B5EF4-FFF2-40B4-BE49-F238E27FC236}">
              <a16:creationId xmlns:a16="http://schemas.microsoft.com/office/drawing/2014/main" id="{8E3484A5-17EC-48AE-A382-2B98503BFB80}"/>
            </a:ext>
          </a:extLst>
        </xdr:cNvPr>
        <xdr:cNvSpPr txBox="1"/>
      </xdr:nvSpPr>
      <xdr:spPr>
        <a:xfrm>
          <a:off x="14846300" y="590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41" name="直線コネクタ 140">
          <a:extLst>
            <a:ext uri="{FF2B5EF4-FFF2-40B4-BE49-F238E27FC236}">
              <a16:creationId xmlns:a16="http://schemas.microsoft.com/office/drawing/2014/main" id="{374F707E-D654-461B-A8FF-D39E9F221485}"/>
            </a:ext>
          </a:extLst>
        </xdr:cNvPr>
        <xdr:cNvCxnSpPr/>
      </xdr:nvCxnSpPr>
      <xdr:spPr>
        <a:xfrm>
          <a:off x="14706600" y="58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4430A99D-660C-4210-853D-A62A73D37265}"/>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8C446702-A0B7-4992-AB94-579359AA2243}"/>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4" name="債務償還比率平均値テキスト">
          <a:extLst>
            <a:ext uri="{FF2B5EF4-FFF2-40B4-BE49-F238E27FC236}">
              <a16:creationId xmlns:a16="http://schemas.microsoft.com/office/drawing/2014/main" id="{0F061389-81D2-4AC3-A58D-5AA7C296B416}"/>
            </a:ext>
          </a:extLst>
        </xdr:cNvPr>
        <xdr:cNvSpPr txBox="1"/>
      </xdr:nvSpPr>
      <xdr:spPr>
        <a:xfrm>
          <a:off x="14846300" y="5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5" name="フローチャート: 判断 144">
          <a:extLst>
            <a:ext uri="{FF2B5EF4-FFF2-40B4-BE49-F238E27FC236}">
              <a16:creationId xmlns:a16="http://schemas.microsoft.com/office/drawing/2014/main" id="{915327EF-3330-44F4-8907-0ECA8DF0E39E}"/>
            </a:ext>
          </a:extLst>
        </xdr:cNvPr>
        <xdr:cNvSpPr/>
      </xdr:nvSpPr>
      <xdr:spPr>
        <a:xfrm>
          <a:off x="14744700" y="5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6" name="フローチャート: 判断 145">
          <a:extLst>
            <a:ext uri="{FF2B5EF4-FFF2-40B4-BE49-F238E27FC236}">
              <a16:creationId xmlns:a16="http://schemas.microsoft.com/office/drawing/2014/main" id="{4CDC921D-9E78-4C33-B2E4-ACB74E27E874}"/>
            </a:ext>
          </a:extLst>
        </xdr:cNvPr>
        <xdr:cNvSpPr/>
      </xdr:nvSpPr>
      <xdr:spPr>
        <a:xfrm>
          <a:off x="14033500" y="510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7" name="フローチャート: 判断 146">
          <a:extLst>
            <a:ext uri="{FF2B5EF4-FFF2-40B4-BE49-F238E27FC236}">
              <a16:creationId xmlns:a16="http://schemas.microsoft.com/office/drawing/2014/main" id="{02402BE3-86C4-4D45-A1A6-F0326431E704}"/>
            </a:ext>
          </a:extLst>
        </xdr:cNvPr>
        <xdr:cNvSpPr/>
      </xdr:nvSpPr>
      <xdr:spPr>
        <a:xfrm>
          <a:off x="13271500" y="50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8" name="フローチャート: 判断 147">
          <a:extLst>
            <a:ext uri="{FF2B5EF4-FFF2-40B4-BE49-F238E27FC236}">
              <a16:creationId xmlns:a16="http://schemas.microsoft.com/office/drawing/2014/main" id="{45328C27-CF55-4C38-A337-88A5012C0BEA}"/>
            </a:ext>
          </a:extLst>
        </xdr:cNvPr>
        <xdr:cNvSpPr/>
      </xdr:nvSpPr>
      <xdr:spPr>
        <a:xfrm>
          <a:off x="12509500" y="529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9" name="フローチャート: 判断 148">
          <a:extLst>
            <a:ext uri="{FF2B5EF4-FFF2-40B4-BE49-F238E27FC236}">
              <a16:creationId xmlns:a16="http://schemas.microsoft.com/office/drawing/2014/main" id="{403AF382-CED9-446B-8C35-B7C0084F86C1}"/>
            </a:ext>
          </a:extLst>
        </xdr:cNvPr>
        <xdr:cNvSpPr/>
      </xdr:nvSpPr>
      <xdr:spPr>
        <a:xfrm>
          <a:off x="11747500" y="534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B28DDDB-8806-40AE-AC1C-BD5891AD130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2D43504C-2939-404E-8DBC-53C12947ECC5}"/>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C544D2D-A7DE-4827-857C-F47E149F715B}"/>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72D7481-0B31-4830-8B1E-43E6099B8AAC}"/>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F035181E-7560-486A-9463-A4018818F08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7693</xdr:rowOff>
    </xdr:from>
    <xdr:to>
      <xdr:col>76</xdr:col>
      <xdr:colOff>73025</xdr:colOff>
      <xdr:row>28</xdr:row>
      <xdr:rowOff>109293</xdr:rowOff>
    </xdr:to>
    <xdr:sp macro="" textlink="">
      <xdr:nvSpPr>
        <xdr:cNvPr id="155" name="楕円 154">
          <a:extLst>
            <a:ext uri="{FF2B5EF4-FFF2-40B4-BE49-F238E27FC236}">
              <a16:creationId xmlns:a16="http://schemas.microsoft.com/office/drawing/2014/main" id="{F3E09B5B-3096-4AE2-9A64-36C18E2875C9}"/>
            </a:ext>
          </a:extLst>
        </xdr:cNvPr>
        <xdr:cNvSpPr/>
      </xdr:nvSpPr>
      <xdr:spPr>
        <a:xfrm>
          <a:off x="14744700" y="480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30570</xdr:rowOff>
    </xdr:from>
    <xdr:ext cx="469744" cy="259045"/>
    <xdr:sp macro="" textlink="">
      <xdr:nvSpPr>
        <xdr:cNvPr id="156" name="債務償還比率該当値テキスト">
          <a:extLst>
            <a:ext uri="{FF2B5EF4-FFF2-40B4-BE49-F238E27FC236}">
              <a16:creationId xmlns:a16="http://schemas.microsoft.com/office/drawing/2014/main" id="{2D568D6F-D968-400A-A5B2-01F322D8C0C4}"/>
            </a:ext>
          </a:extLst>
        </xdr:cNvPr>
        <xdr:cNvSpPr txBox="1"/>
      </xdr:nvSpPr>
      <xdr:spPr>
        <a:xfrm>
          <a:off x="14846300" y="46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82949</xdr:rowOff>
    </xdr:from>
    <xdr:to>
      <xdr:col>72</xdr:col>
      <xdr:colOff>123825</xdr:colOff>
      <xdr:row>29</xdr:row>
      <xdr:rowOff>13099</xdr:rowOff>
    </xdr:to>
    <xdr:sp macro="" textlink="">
      <xdr:nvSpPr>
        <xdr:cNvPr id="157" name="楕円 156">
          <a:extLst>
            <a:ext uri="{FF2B5EF4-FFF2-40B4-BE49-F238E27FC236}">
              <a16:creationId xmlns:a16="http://schemas.microsoft.com/office/drawing/2014/main" id="{96DA681D-D85A-4486-B5B9-B486005C6FAC}"/>
            </a:ext>
          </a:extLst>
        </xdr:cNvPr>
        <xdr:cNvSpPr/>
      </xdr:nvSpPr>
      <xdr:spPr>
        <a:xfrm>
          <a:off x="14033500" y="488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58493</xdr:rowOff>
    </xdr:from>
    <xdr:to>
      <xdr:col>76</xdr:col>
      <xdr:colOff>22225</xdr:colOff>
      <xdr:row>28</xdr:row>
      <xdr:rowOff>133749</xdr:rowOff>
    </xdr:to>
    <xdr:cxnSp macro="">
      <xdr:nvCxnSpPr>
        <xdr:cNvPr id="158" name="直線コネクタ 157">
          <a:extLst>
            <a:ext uri="{FF2B5EF4-FFF2-40B4-BE49-F238E27FC236}">
              <a16:creationId xmlns:a16="http://schemas.microsoft.com/office/drawing/2014/main" id="{B7AB0B94-E488-4D40-BCF4-FDA3AE7C349E}"/>
            </a:ext>
          </a:extLst>
        </xdr:cNvPr>
        <xdr:cNvCxnSpPr/>
      </xdr:nvCxnSpPr>
      <xdr:spPr>
        <a:xfrm flipV="1">
          <a:off x="14084300" y="4859093"/>
          <a:ext cx="711200" cy="7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96366</xdr:rowOff>
    </xdr:from>
    <xdr:to>
      <xdr:col>68</xdr:col>
      <xdr:colOff>123825</xdr:colOff>
      <xdr:row>29</xdr:row>
      <xdr:rowOff>26516</xdr:rowOff>
    </xdr:to>
    <xdr:sp macro="" textlink="">
      <xdr:nvSpPr>
        <xdr:cNvPr id="159" name="楕円 158">
          <a:extLst>
            <a:ext uri="{FF2B5EF4-FFF2-40B4-BE49-F238E27FC236}">
              <a16:creationId xmlns:a16="http://schemas.microsoft.com/office/drawing/2014/main" id="{A47D228E-101F-4059-9C1A-9CC2B3D89F6A}"/>
            </a:ext>
          </a:extLst>
        </xdr:cNvPr>
        <xdr:cNvSpPr/>
      </xdr:nvSpPr>
      <xdr:spPr>
        <a:xfrm>
          <a:off x="13271500" y="48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133749</xdr:rowOff>
    </xdr:from>
    <xdr:to>
      <xdr:col>72</xdr:col>
      <xdr:colOff>73025</xdr:colOff>
      <xdr:row>28</xdr:row>
      <xdr:rowOff>147166</xdr:rowOff>
    </xdr:to>
    <xdr:cxnSp macro="">
      <xdr:nvCxnSpPr>
        <xdr:cNvPr id="160" name="直線コネクタ 159">
          <a:extLst>
            <a:ext uri="{FF2B5EF4-FFF2-40B4-BE49-F238E27FC236}">
              <a16:creationId xmlns:a16="http://schemas.microsoft.com/office/drawing/2014/main" id="{5D0ED4BF-CB78-4BEB-89AF-9D37D4CAC34D}"/>
            </a:ext>
          </a:extLst>
        </xdr:cNvPr>
        <xdr:cNvCxnSpPr/>
      </xdr:nvCxnSpPr>
      <xdr:spPr>
        <a:xfrm flipV="1">
          <a:off x="13322300" y="4934349"/>
          <a:ext cx="762000" cy="1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41964</xdr:rowOff>
    </xdr:from>
    <xdr:to>
      <xdr:col>64</xdr:col>
      <xdr:colOff>123825</xdr:colOff>
      <xdr:row>29</xdr:row>
      <xdr:rowOff>143564</xdr:rowOff>
    </xdr:to>
    <xdr:sp macro="" textlink="">
      <xdr:nvSpPr>
        <xdr:cNvPr id="161" name="楕円 160">
          <a:extLst>
            <a:ext uri="{FF2B5EF4-FFF2-40B4-BE49-F238E27FC236}">
              <a16:creationId xmlns:a16="http://schemas.microsoft.com/office/drawing/2014/main" id="{6C327D3D-01A5-4016-9501-D2B171E967CF}"/>
            </a:ext>
          </a:extLst>
        </xdr:cNvPr>
        <xdr:cNvSpPr/>
      </xdr:nvSpPr>
      <xdr:spPr>
        <a:xfrm>
          <a:off x="12509500" y="501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147166</xdr:rowOff>
    </xdr:from>
    <xdr:to>
      <xdr:col>68</xdr:col>
      <xdr:colOff>73025</xdr:colOff>
      <xdr:row>29</xdr:row>
      <xdr:rowOff>92764</xdr:rowOff>
    </xdr:to>
    <xdr:cxnSp macro="">
      <xdr:nvCxnSpPr>
        <xdr:cNvPr id="162" name="直線コネクタ 161">
          <a:extLst>
            <a:ext uri="{FF2B5EF4-FFF2-40B4-BE49-F238E27FC236}">
              <a16:creationId xmlns:a16="http://schemas.microsoft.com/office/drawing/2014/main" id="{48549973-F612-4540-95A4-18E6745753D6}"/>
            </a:ext>
          </a:extLst>
        </xdr:cNvPr>
        <xdr:cNvCxnSpPr/>
      </xdr:nvCxnSpPr>
      <xdr:spPr>
        <a:xfrm flipV="1">
          <a:off x="12560300" y="4947766"/>
          <a:ext cx="762000" cy="11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100412</xdr:rowOff>
    </xdr:from>
    <xdr:to>
      <xdr:col>60</xdr:col>
      <xdr:colOff>123825</xdr:colOff>
      <xdr:row>30</xdr:row>
      <xdr:rowOff>30562</xdr:rowOff>
    </xdr:to>
    <xdr:sp macro="" textlink="">
      <xdr:nvSpPr>
        <xdr:cNvPr id="163" name="楕円 162">
          <a:extLst>
            <a:ext uri="{FF2B5EF4-FFF2-40B4-BE49-F238E27FC236}">
              <a16:creationId xmlns:a16="http://schemas.microsoft.com/office/drawing/2014/main" id="{F255E803-20EF-4A02-AAF9-D649F4343D9C}"/>
            </a:ext>
          </a:extLst>
        </xdr:cNvPr>
        <xdr:cNvSpPr/>
      </xdr:nvSpPr>
      <xdr:spPr>
        <a:xfrm>
          <a:off x="11747500" y="507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92764</xdr:rowOff>
    </xdr:from>
    <xdr:to>
      <xdr:col>64</xdr:col>
      <xdr:colOff>73025</xdr:colOff>
      <xdr:row>29</xdr:row>
      <xdr:rowOff>151212</xdr:rowOff>
    </xdr:to>
    <xdr:cxnSp macro="">
      <xdr:nvCxnSpPr>
        <xdr:cNvPr id="164" name="直線コネクタ 163">
          <a:extLst>
            <a:ext uri="{FF2B5EF4-FFF2-40B4-BE49-F238E27FC236}">
              <a16:creationId xmlns:a16="http://schemas.microsoft.com/office/drawing/2014/main" id="{80453637-B37F-4D69-882E-828B078AF8D1}"/>
            </a:ext>
          </a:extLst>
        </xdr:cNvPr>
        <xdr:cNvCxnSpPr/>
      </xdr:nvCxnSpPr>
      <xdr:spPr>
        <a:xfrm flipV="1">
          <a:off x="11798300" y="5064814"/>
          <a:ext cx="762000" cy="5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5" name="n_1aveValue債務償還比率">
          <a:extLst>
            <a:ext uri="{FF2B5EF4-FFF2-40B4-BE49-F238E27FC236}">
              <a16:creationId xmlns:a16="http://schemas.microsoft.com/office/drawing/2014/main" id="{68C027DA-BA99-4FBB-93C3-0A0FD7EB83C4}"/>
            </a:ext>
          </a:extLst>
        </xdr:cNvPr>
        <xdr:cNvSpPr txBox="1"/>
      </xdr:nvSpPr>
      <xdr:spPr>
        <a:xfrm>
          <a:off x="13836727" y="519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6" name="n_2aveValue債務償還比率">
          <a:extLst>
            <a:ext uri="{FF2B5EF4-FFF2-40B4-BE49-F238E27FC236}">
              <a16:creationId xmlns:a16="http://schemas.microsoft.com/office/drawing/2014/main" id="{3F2B34D0-0A15-40B1-BC27-DCD993FA7D99}"/>
            </a:ext>
          </a:extLst>
        </xdr:cNvPr>
        <xdr:cNvSpPr txBox="1"/>
      </xdr:nvSpPr>
      <xdr:spPr>
        <a:xfrm>
          <a:off x="13087427" y="516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67" name="n_3aveValue債務償還比率">
          <a:extLst>
            <a:ext uri="{FF2B5EF4-FFF2-40B4-BE49-F238E27FC236}">
              <a16:creationId xmlns:a16="http://schemas.microsoft.com/office/drawing/2014/main" id="{13DB2B73-B0A8-43B2-8E16-8FEC323DA929}"/>
            </a:ext>
          </a:extLst>
        </xdr:cNvPr>
        <xdr:cNvSpPr txBox="1"/>
      </xdr:nvSpPr>
      <xdr:spPr>
        <a:xfrm>
          <a:off x="12325427" y="539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68" name="n_4aveValue債務償還比率">
          <a:extLst>
            <a:ext uri="{FF2B5EF4-FFF2-40B4-BE49-F238E27FC236}">
              <a16:creationId xmlns:a16="http://schemas.microsoft.com/office/drawing/2014/main" id="{3A4CAF06-868B-46EB-9C6E-A010EDEA948A}"/>
            </a:ext>
          </a:extLst>
        </xdr:cNvPr>
        <xdr:cNvSpPr txBox="1"/>
      </xdr:nvSpPr>
      <xdr:spPr>
        <a:xfrm>
          <a:off x="11563427" y="544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29626</xdr:rowOff>
    </xdr:from>
    <xdr:ext cx="469744" cy="259045"/>
    <xdr:sp macro="" textlink="">
      <xdr:nvSpPr>
        <xdr:cNvPr id="169" name="n_1mainValue債務償還比率">
          <a:extLst>
            <a:ext uri="{FF2B5EF4-FFF2-40B4-BE49-F238E27FC236}">
              <a16:creationId xmlns:a16="http://schemas.microsoft.com/office/drawing/2014/main" id="{F36E541E-9911-4830-8154-879892E30FC0}"/>
            </a:ext>
          </a:extLst>
        </xdr:cNvPr>
        <xdr:cNvSpPr txBox="1"/>
      </xdr:nvSpPr>
      <xdr:spPr>
        <a:xfrm>
          <a:off x="13836727" y="465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43043</xdr:rowOff>
    </xdr:from>
    <xdr:ext cx="469744" cy="259045"/>
    <xdr:sp macro="" textlink="">
      <xdr:nvSpPr>
        <xdr:cNvPr id="170" name="n_2mainValue債務償還比率">
          <a:extLst>
            <a:ext uri="{FF2B5EF4-FFF2-40B4-BE49-F238E27FC236}">
              <a16:creationId xmlns:a16="http://schemas.microsoft.com/office/drawing/2014/main" id="{B556B741-FE74-4CB1-AC1E-DDDF76D88E21}"/>
            </a:ext>
          </a:extLst>
        </xdr:cNvPr>
        <xdr:cNvSpPr txBox="1"/>
      </xdr:nvSpPr>
      <xdr:spPr>
        <a:xfrm>
          <a:off x="13087427" y="467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160091</xdr:rowOff>
    </xdr:from>
    <xdr:ext cx="469744" cy="259045"/>
    <xdr:sp macro="" textlink="">
      <xdr:nvSpPr>
        <xdr:cNvPr id="171" name="n_3mainValue債務償還比率">
          <a:extLst>
            <a:ext uri="{FF2B5EF4-FFF2-40B4-BE49-F238E27FC236}">
              <a16:creationId xmlns:a16="http://schemas.microsoft.com/office/drawing/2014/main" id="{F7A84F3A-1E51-40D3-91DB-E0504C77B5EA}"/>
            </a:ext>
          </a:extLst>
        </xdr:cNvPr>
        <xdr:cNvSpPr txBox="1"/>
      </xdr:nvSpPr>
      <xdr:spPr>
        <a:xfrm>
          <a:off x="12325427" y="478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47089</xdr:rowOff>
    </xdr:from>
    <xdr:ext cx="469744" cy="259045"/>
    <xdr:sp macro="" textlink="">
      <xdr:nvSpPr>
        <xdr:cNvPr id="172" name="n_4mainValue債務償還比率">
          <a:extLst>
            <a:ext uri="{FF2B5EF4-FFF2-40B4-BE49-F238E27FC236}">
              <a16:creationId xmlns:a16="http://schemas.microsoft.com/office/drawing/2014/main" id="{E630029F-C303-47E8-9E5A-CAF22181E177}"/>
            </a:ext>
          </a:extLst>
        </xdr:cNvPr>
        <xdr:cNvSpPr txBox="1"/>
      </xdr:nvSpPr>
      <xdr:spPr>
        <a:xfrm>
          <a:off x="11563427" y="484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835BFBF9-EDE4-4D8A-9EA2-96E5238835B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D585783C-84FC-4C71-BD40-5AE708F40662}"/>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C74B5E09-AE8E-4FC1-B3FB-3D6F2B518D02}"/>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9965F0C0-1EB5-4569-9ADA-1107C8B7641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17A2DD59-4FFB-448A-80D3-6DB810D93C6D}"/>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6941888B-00EF-45F8-ACF1-56DF77B96114}"/>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CC34625-2EDD-4BA5-B6F6-0333A615032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DBF58C8-FBA3-4441-8F54-075EECF8A5E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906EC3-7DED-4752-8461-7CB2C717C23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28E0CB9-873E-452B-9D6F-4BF5A054CBE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30FD3CC-AD3E-4BA4-B069-44FD112548F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98E6EE3-67F3-4464-A70D-D786FCB355D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D32FDD-BCD9-4294-99C2-512104F51F7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00EFA7B-C618-4113-93F7-97E47C96D87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2A33EB-88B3-400A-9A2C-DE2B4C6EFAC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7B949D5-607A-4200-8735-9C92C72EBEB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17,293
16,830
781.08
16,592,297
15,586,016
518,434
9,066,505
8,677,830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DB81C75-4848-4B9D-A1CA-A769B5364A7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CE6816E-0495-4111-9441-62F594A1DD8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B6030D6-4DF0-484B-BDF5-C6B2EDA9D44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1996E19-12FB-4993-ACAB-D783481A430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39AB619-1DE9-47FF-87A3-E58F4F34FF1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EC7FC22-AE3A-4F21-BB81-8A40F3323E5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F516637-43BD-4E6A-A444-ABDD87FB8A8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986CED6-8CAF-433F-B5BD-6CDAECE5E4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3005945-B880-4CA9-B174-0E169DE92DD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9ABC048-7448-4A1B-B4E7-939480D65F2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ACBB31-1418-49E8-948B-05A735102D0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8B12990-88C9-45CD-A3FC-AEAC05B542C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80F12BB-8CF5-482D-8224-784667C58FC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8BD0669-C505-408B-9BD8-467816BBF42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F355C6-FA0B-4EB1-8300-93184094A3E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5A90547-16CF-4DC8-8DA7-999DB74F99E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A27FADA-CD24-462B-BDB5-AA17EBC5897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3AA2E66-6C29-4BF1-BDB2-C3E6ADD700E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1B4E2DE-00C0-4D7D-B210-63BA9081519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BF9ED3-1D3A-4C37-A721-9FA44B9102E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15F2FE-6C3F-474A-91F0-20449C48ACC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10A6DF4-FF17-4217-99BA-E818BE6045C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318D3DE-1F7C-4FA2-AC83-91984C5785E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09421DE-BE93-4670-BE70-1229EC8550A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5F06B9C-6926-406A-94AE-EB9BC21BE9E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9F278B4-11BE-4FFB-B401-A61DD056852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8B8B900-5227-49DC-9EFB-2E513986453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F5EF734-8E2D-46C6-A25A-F6A3881F026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6342FE-971D-4A72-8B20-E2DE35E57BF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DE15A2A-4EF5-43BD-B9DD-FE89DA91F0C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AE60441-94B9-47EE-9D2A-D93431BB5EA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4D5FFEB-F3ED-4105-BDA6-DA2E107B9CC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E2FE6BA-5AB6-4BAC-A61C-E0CA6200493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FF73599-A40A-4664-9D5E-CA1FD0085ED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5B138F6-981B-477A-B66C-713F25246EA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F02A03E-4E84-4935-A7AF-13C739324BB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53BFBC4-7F2D-432E-8DF8-81A42F1F084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4989606-1286-4A21-846C-D7F08BD4DCC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DC863C2-9220-4E6C-B96C-8786641F85B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E4AD914-1436-405E-A55D-1968EF00B9F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B7352F4-FC24-4D46-8A49-0B04FC91ABA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4E84698-C23E-45EE-93A2-4D7CB9AC693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36B6D8C-2910-4B56-A0B5-108B9D14EDF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93AFF08-BF0A-4129-B888-C1164FE480A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C749ADD-5558-4731-A780-F4648401C67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1C19A858-22B5-4652-B6BF-FAB539D52957}"/>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78AC2C45-AFBB-4B6C-9807-4FFFBD4D61B6}"/>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995555A6-41DD-4B58-9BEA-3F039B3CA646}"/>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4E69A59B-A2AE-4687-BB9C-4061686CB270}"/>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A64974BB-76FD-4020-B451-49822DF6E255}"/>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E7F07636-9BF4-4E3D-83D0-556CCD786F2C}"/>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6174B3D3-7342-4F4E-A8CE-3C084292863E}"/>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59E1A018-4DE3-4BE5-8D7C-7F6F6DF41720}"/>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E5D3DCAC-ACB6-480C-B052-C7639D9C4042}"/>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750D461F-3F3E-4C86-BD92-00C69CC968F6}"/>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BD2053D6-386E-42F6-96AC-F30681C40DBC}"/>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3B66816-A81D-4002-83C4-03A81C92ECE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C500B3B-47AC-4BDA-B82F-DC03D4A60E6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1C6335B-24BE-4B3F-ACF1-45CDFAAA286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C2AC90F-64BB-4938-A712-5CF6EDE94AA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2626D9B-E50B-470A-BFC6-D43EFED6FF7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73" name="楕円 72">
          <a:extLst>
            <a:ext uri="{FF2B5EF4-FFF2-40B4-BE49-F238E27FC236}">
              <a16:creationId xmlns:a16="http://schemas.microsoft.com/office/drawing/2014/main" id="{A72FCE6E-7E99-441B-94A6-CF5B9E9765E3}"/>
            </a:ext>
          </a:extLst>
        </xdr:cNvPr>
        <xdr:cNvSpPr/>
      </xdr:nvSpPr>
      <xdr:spPr>
        <a:xfrm>
          <a:off x="4584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116857</xdr:rowOff>
    </xdr:from>
    <xdr:ext cx="405111" cy="259045"/>
    <xdr:sp macro="" textlink="">
      <xdr:nvSpPr>
        <xdr:cNvPr id="74" name="【道路】&#10;有形固定資産減価償却率該当値テキスト">
          <a:extLst>
            <a:ext uri="{FF2B5EF4-FFF2-40B4-BE49-F238E27FC236}">
              <a16:creationId xmlns:a16="http://schemas.microsoft.com/office/drawing/2014/main" id="{82284BF1-F6DB-4611-826E-5F0B9F392603}"/>
            </a:ext>
          </a:extLst>
        </xdr:cNvPr>
        <xdr:cNvSpPr txBox="1"/>
      </xdr:nvSpPr>
      <xdr:spPr>
        <a:xfrm>
          <a:off x="4673600"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53975</xdr:rowOff>
    </xdr:from>
    <xdr:to>
      <xdr:col>20</xdr:col>
      <xdr:colOff>38100</xdr:colOff>
      <xdr:row>37</xdr:row>
      <xdr:rowOff>155575</xdr:rowOff>
    </xdr:to>
    <xdr:sp macro="" textlink="">
      <xdr:nvSpPr>
        <xdr:cNvPr id="75" name="楕円 74">
          <a:extLst>
            <a:ext uri="{FF2B5EF4-FFF2-40B4-BE49-F238E27FC236}">
              <a16:creationId xmlns:a16="http://schemas.microsoft.com/office/drawing/2014/main" id="{16C47C76-E619-4FBB-B12B-64EF8A7C30E6}"/>
            </a:ext>
          </a:extLst>
        </xdr:cNvPr>
        <xdr:cNvSpPr/>
      </xdr:nvSpPr>
      <xdr:spPr>
        <a:xfrm>
          <a:off x="3746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104775</xdr:rowOff>
    </xdr:from>
    <xdr:to>
      <xdr:col>24</xdr:col>
      <xdr:colOff>63500</xdr:colOff>
      <xdr:row>37</xdr:row>
      <xdr:rowOff>144780</xdr:rowOff>
    </xdr:to>
    <xdr:cxnSp macro="">
      <xdr:nvCxnSpPr>
        <xdr:cNvPr id="76" name="直線コネクタ 75">
          <a:extLst>
            <a:ext uri="{FF2B5EF4-FFF2-40B4-BE49-F238E27FC236}">
              <a16:creationId xmlns:a16="http://schemas.microsoft.com/office/drawing/2014/main" id="{B95C6A2E-89FA-434A-99FD-AD6E3519423D}"/>
            </a:ext>
          </a:extLst>
        </xdr:cNvPr>
        <xdr:cNvCxnSpPr/>
      </xdr:nvCxnSpPr>
      <xdr:spPr>
        <a:xfrm>
          <a:off x="3797300" y="64484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xdr:rowOff>
    </xdr:from>
    <xdr:to>
      <xdr:col>15</xdr:col>
      <xdr:colOff>101600</xdr:colOff>
      <xdr:row>37</xdr:row>
      <xdr:rowOff>117475</xdr:rowOff>
    </xdr:to>
    <xdr:sp macro="" textlink="">
      <xdr:nvSpPr>
        <xdr:cNvPr id="77" name="楕円 76">
          <a:extLst>
            <a:ext uri="{FF2B5EF4-FFF2-40B4-BE49-F238E27FC236}">
              <a16:creationId xmlns:a16="http://schemas.microsoft.com/office/drawing/2014/main" id="{2DC7B0DF-9777-418A-A25B-0FDEBA19C9D5}"/>
            </a:ext>
          </a:extLst>
        </xdr:cNvPr>
        <xdr:cNvSpPr/>
      </xdr:nvSpPr>
      <xdr:spPr>
        <a:xfrm>
          <a:off x="2857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66675</xdr:rowOff>
    </xdr:from>
    <xdr:to>
      <xdr:col>19</xdr:col>
      <xdr:colOff>177800</xdr:colOff>
      <xdr:row>37</xdr:row>
      <xdr:rowOff>104775</xdr:rowOff>
    </xdr:to>
    <xdr:cxnSp macro="">
      <xdr:nvCxnSpPr>
        <xdr:cNvPr id="78" name="直線コネクタ 77">
          <a:extLst>
            <a:ext uri="{FF2B5EF4-FFF2-40B4-BE49-F238E27FC236}">
              <a16:creationId xmlns:a16="http://schemas.microsoft.com/office/drawing/2014/main" id="{DDB3F955-2680-4ECB-B81E-04692383F647}"/>
            </a:ext>
          </a:extLst>
        </xdr:cNvPr>
        <xdr:cNvCxnSpPr/>
      </xdr:nvCxnSpPr>
      <xdr:spPr>
        <a:xfrm>
          <a:off x="2908300" y="6410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xdr:rowOff>
    </xdr:from>
    <xdr:to>
      <xdr:col>10</xdr:col>
      <xdr:colOff>165100</xdr:colOff>
      <xdr:row>37</xdr:row>
      <xdr:rowOff>117475</xdr:rowOff>
    </xdr:to>
    <xdr:sp macro="" textlink="">
      <xdr:nvSpPr>
        <xdr:cNvPr id="79" name="楕円 78">
          <a:extLst>
            <a:ext uri="{FF2B5EF4-FFF2-40B4-BE49-F238E27FC236}">
              <a16:creationId xmlns:a16="http://schemas.microsoft.com/office/drawing/2014/main" id="{2E5F7EFA-3C79-4D7F-AF83-C314E851258D}"/>
            </a:ext>
          </a:extLst>
        </xdr:cNvPr>
        <xdr:cNvSpPr/>
      </xdr:nvSpPr>
      <xdr:spPr>
        <a:xfrm>
          <a:off x="1968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66675</xdr:rowOff>
    </xdr:from>
    <xdr:to>
      <xdr:col>15</xdr:col>
      <xdr:colOff>50800</xdr:colOff>
      <xdr:row>37</xdr:row>
      <xdr:rowOff>66675</xdr:rowOff>
    </xdr:to>
    <xdr:cxnSp macro="">
      <xdr:nvCxnSpPr>
        <xdr:cNvPr id="80" name="直線コネクタ 79">
          <a:extLst>
            <a:ext uri="{FF2B5EF4-FFF2-40B4-BE49-F238E27FC236}">
              <a16:creationId xmlns:a16="http://schemas.microsoft.com/office/drawing/2014/main" id="{2516FE8F-3F10-4302-87AB-1C741A2F74B3}"/>
            </a:ext>
          </a:extLst>
        </xdr:cNvPr>
        <xdr:cNvCxnSpPr/>
      </xdr:nvCxnSpPr>
      <xdr:spPr>
        <a:xfrm>
          <a:off x="2019300" y="6410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141605</xdr:rowOff>
    </xdr:from>
    <xdr:to>
      <xdr:col>6</xdr:col>
      <xdr:colOff>38100</xdr:colOff>
      <xdr:row>37</xdr:row>
      <xdr:rowOff>71755</xdr:rowOff>
    </xdr:to>
    <xdr:sp macro="" textlink="">
      <xdr:nvSpPr>
        <xdr:cNvPr id="81" name="楕円 80">
          <a:extLst>
            <a:ext uri="{FF2B5EF4-FFF2-40B4-BE49-F238E27FC236}">
              <a16:creationId xmlns:a16="http://schemas.microsoft.com/office/drawing/2014/main" id="{46EF48B6-D4CA-4DCB-9B08-876C3F336BD4}"/>
            </a:ext>
          </a:extLst>
        </xdr:cNvPr>
        <xdr:cNvSpPr/>
      </xdr:nvSpPr>
      <xdr:spPr>
        <a:xfrm>
          <a:off x="1079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20955</xdr:rowOff>
    </xdr:from>
    <xdr:to>
      <xdr:col>10</xdr:col>
      <xdr:colOff>114300</xdr:colOff>
      <xdr:row>37</xdr:row>
      <xdr:rowOff>66675</xdr:rowOff>
    </xdr:to>
    <xdr:cxnSp macro="">
      <xdr:nvCxnSpPr>
        <xdr:cNvPr id="82" name="直線コネクタ 81">
          <a:extLst>
            <a:ext uri="{FF2B5EF4-FFF2-40B4-BE49-F238E27FC236}">
              <a16:creationId xmlns:a16="http://schemas.microsoft.com/office/drawing/2014/main" id="{3BAE0263-9435-46C7-9F2F-A690F13753FD}"/>
            </a:ext>
          </a:extLst>
        </xdr:cNvPr>
        <xdr:cNvCxnSpPr/>
      </xdr:nvCxnSpPr>
      <xdr:spPr>
        <a:xfrm>
          <a:off x="1130300" y="63646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504281AB-310A-4D99-B47D-25B51F1CB2CB}"/>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6F62F9E7-F0D0-42F8-A259-640390936081}"/>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F1486095-D84F-48D4-A238-0C2350037FB9}"/>
            </a:ext>
          </a:extLst>
        </xdr:cNvPr>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869F6553-7620-4203-B09E-21D05569FB59}"/>
            </a:ext>
          </a:extLst>
        </xdr:cNvPr>
        <xdr:cNvSpPr txBox="1"/>
      </xdr:nvSpPr>
      <xdr:spPr>
        <a:xfrm>
          <a:off x="927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652</xdr:rowOff>
    </xdr:from>
    <xdr:ext cx="405111" cy="259045"/>
    <xdr:sp macro="" textlink="">
      <xdr:nvSpPr>
        <xdr:cNvPr id="87" name="n_1mainValue【道路】&#10;有形固定資産減価償却率">
          <a:extLst>
            <a:ext uri="{FF2B5EF4-FFF2-40B4-BE49-F238E27FC236}">
              <a16:creationId xmlns:a16="http://schemas.microsoft.com/office/drawing/2014/main" id="{8EAAA1CF-D29E-4B05-83F8-C41B17AF7249}"/>
            </a:ext>
          </a:extLst>
        </xdr:cNvPr>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134002</xdr:rowOff>
    </xdr:from>
    <xdr:ext cx="405111" cy="259045"/>
    <xdr:sp macro="" textlink="">
      <xdr:nvSpPr>
        <xdr:cNvPr id="88" name="n_2mainValue【道路】&#10;有形固定資産減価償却率">
          <a:extLst>
            <a:ext uri="{FF2B5EF4-FFF2-40B4-BE49-F238E27FC236}">
              <a16:creationId xmlns:a16="http://schemas.microsoft.com/office/drawing/2014/main" id="{10A5D830-DDFA-470E-B6B8-A3D7CA4E3CD8}"/>
            </a:ext>
          </a:extLst>
        </xdr:cNvPr>
        <xdr:cNvSpPr txBox="1"/>
      </xdr:nvSpPr>
      <xdr:spPr>
        <a:xfrm>
          <a:off x="2705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134002</xdr:rowOff>
    </xdr:from>
    <xdr:ext cx="405111" cy="259045"/>
    <xdr:sp macro="" textlink="">
      <xdr:nvSpPr>
        <xdr:cNvPr id="89" name="n_3mainValue【道路】&#10;有形固定資産減価償却率">
          <a:extLst>
            <a:ext uri="{FF2B5EF4-FFF2-40B4-BE49-F238E27FC236}">
              <a16:creationId xmlns:a16="http://schemas.microsoft.com/office/drawing/2014/main" id="{9DE58DC6-7292-49F0-8109-E350E2A8D41B}"/>
            </a:ext>
          </a:extLst>
        </xdr:cNvPr>
        <xdr:cNvSpPr txBox="1"/>
      </xdr:nvSpPr>
      <xdr:spPr>
        <a:xfrm>
          <a:off x="1816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88282</xdr:rowOff>
    </xdr:from>
    <xdr:ext cx="405111" cy="259045"/>
    <xdr:sp macro="" textlink="">
      <xdr:nvSpPr>
        <xdr:cNvPr id="90" name="n_4mainValue【道路】&#10;有形固定資産減価償却率">
          <a:extLst>
            <a:ext uri="{FF2B5EF4-FFF2-40B4-BE49-F238E27FC236}">
              <a16:creationId xmlns:a16="http://schemas.microsoft.com/office/drawing/2014/main" id="{CDFCAD4C-E5AA-4D07-B5B0-EB59B00FF536}"/>
            </a:ext>
          </a:extLst>
        </xdr:cNvPr>
        <xdr:cNvSpPr txBox="1"/>
      </xdr:nvSpPr>
      <xdr:spPr>
        <a:xfrm>
          <a:off x="927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1065A69-5836-45E8-AE78-EE331710EAA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C7A14C4-A47C-4723-8F3B-3CD6563A96D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72D26F2-7876-4814-998D-9A144EE120B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4CE3AEE-5C23-49F8-BE73-F6A84989136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6B56E5D-1038-4F4A-8DD8-0F7097141A7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E9BA8BF-AD41-4B76-A691-CEFD570EE4E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378B6FF-5BE7-45BF-A6EB-8B877EE6A84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03A4174-9FCC-4DD2-B488-5D423ECD78F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28D8417-95EC-4C9E-B179-940E0307D0F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44A6A3F-A807-466D-A5FA-CC6137A4FF9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913A2A2E-1ABA-4E23-A90E-0972E3FEA18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A694A93C-72F2-472C-977B-98588FF53B4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68A8F74-D7E6-45A6-9F01-2650C80A964A}"/>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0F93E5A8-D850-42FE-97FB-EA0BBC62AFB8}"/>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E73A9356-51BA-434C-87B6-C543CD00AD3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4171F316-D2A2-40B4-A6A3-57D4D6A89894}"/>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1F5114EE-7198-434F-946F-08BE11FEEAA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02C07A69-C10E-4E22-957D-ED6CAFF68DAD}"/>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7E2F515-5437-492D-982A-6EB233D600B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A2039C6-5DB7-42B5-A389-E9299FD1BDB5}"/>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110F56F9-ED3A-40B4-9D67-AD3D0940550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AED3100D-75F3-4D59-A7E7-E362B1981889}"/>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ED4C5E3-478B-4895-8240-B362F62D64B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3A9A0275-E325-4C0D-BFBC-79FB67EF84FD}"/>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3CACC733-20F4-4B32-9910-8D43ADC9E05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F8125D75-E754-4BD4-92E9-D62C5194B242}"/>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F2248218-7548-4F30-9F69-496B5B28E4D3}"/>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0028DA56-3D84-4A0E-A84A-36F38F489090}"/>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FF4476A2-243B-48FC-85A2-20B8BC18B179}"/>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B06A646F-C02D-4F9B-A128-6F0F3F1CC025}"/>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131681</xdr:rowOff>
    </xdr:from>
    <xdr:ext cx="534377" cy="259045"/>
    <xdr:sp macro="" textlink="">
      <xdr:nvSpPr>
        <xdr:cNvPr id="121" name="【道路】&#10;一人当たり延長平均値テキスト">
          <a:extLst>
            <a:ext uri="{FF2B5EF4-FFF2-40B4-BE49-F238E27FC236}">
              <a16:creationId xmlns:a16="http://schemas.microsoft.com/office/drawing/2014/main" id="{DEE7E7F9-CA82-4E63-9A3C-C8CB45573168}"/>
            </a:ext>
          </a:extLst>
        </xdr:cNvPr>
        <xdr:cNvSpPr txBox="1"/>
      </xdr:nvSpPr>
      <xdr:spPr>
        <a:xfrm>
          <a:off x="10515600" y="7161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6AD89E4E-3590-4F20-980C-B4638E2F2517}"/>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2CA7B17A-BD28-41DB-8147-7CC641CBDBE8}"/>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D66A0B7C-273E-4721-8A98-FAE8DE44EE06}"/>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C53D7121-78CC-4AFD-8070-0D9599C1E7EA}"/>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D92231D8-87A2-4180-9069-5350A947A80C}"/>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AE6A50A-C577-4D77-9CED-2BB7B099EA8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E9501BC-5DB8-48A0-9E07-49EDE6D8025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085448A-9567-4D07-BC49-6F13801C14E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2E1C61E-457F-4B7C-A57B-34F3C4216EB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104B501-47C1-49D0-9265-1D2FC1E176A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105628</xdr:rowOff>
    </xdr:from>
    <xdr:to>
      <xdr:col>55</xdr:col>
      <xdr:colOff>50800</xdr:colOff>
      <xdr:row>42</xdr:row>
      <xdr:rowOff>35778</xdr:rowOff>
    </xdr:to>
    <xdr:sp macro="" textlink="">
      <xdr:nvSpPr>
        <xdr:cNvPr id="132" name="楕円 131">
          <a:extLst>
            <a:ext uri="{FF2B5EF4-FFF2-40B4-BE49-F238E27FC236}">
              <a16:creationId xmlns:a16="http://schemas.microsoft.com/office/drawing/2014/main" id="{B9C3FD8D-803A-478F-BA46-60FE52A1BD26}"/>
            </a:ext>
          </a:extLst>
        </xdr:cNvPr>
        <xdr:cNvSpPr/>
      </xdr:nvSpPr>
      <xdr:spPr>
        <a:xfrm>
          <a:off x="10426700" y="713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65005</xdr:rowOff>
    </xdr:from>
    <xdr:ext cx="534377" cy="259045"/>
    <xdr:sp macro="" textlink="">
      <xdr:nvSpPr>
        <xdr:cNvPr id="133" name="【道路】&#10;一人当たり延長該当値テキスト">
          <a:extLst>
            <a:ext uri="{FF2B5EF4-FFF2-40B4-BE49-F238E27FC236}">
              <a16:creationId xmlns:a16="http://schemas.microsoft.com/office/drawing/2014/main" id="{3FA5C8FF-66C7-4A7E-8A35-C6FACA9FFA0A}"/>
            </a:ext>
          </a:extLst>
        </xdr:cNvPr>
        <xdr:cNvSpPr txBox="1"/>
      </xdr:nvSpPr>
      <xdr:spPr>
        <a:xfrm>
          <a:off x="10515600" y="692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107495</xdr:rowOff>
    </xdr:from>
    <xdr:to>
      <xdr:col>50</xdr:col>
      <xdr:colOff>165100</xdr:colOff>
      <xdr:row>42</xdr:row>
      <xdr:rowOff>37645</xdr:rowOff>
    </xdr:to>
    <xdr:sp macro="" textlink="">
      <xdr:nvSpPr>
        <xdr:cNvPr id="134" name="楕円 133">
          <a:extLst>
            <a:ext uri="{FF2B5EF4-FFF2-40B4-BE49-F238E27FC236}">
              <a16:creationId xmlns:a16="http://schemas.microsoft.com/office/drawing/2014/main" id="{04F2F68B-03C4-4416-AD7F-C462597C5A14}"/>
            </a:ext>
          </a:extLst>
        </xdr:cNvPr>
        <xdr:cNvSpPr/>
      </xdr:nvSpPr>
      <xdr:spPr>
        <a:xfrm>
          <a:off x="9588500" y="71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156428</xdr:rowOff>
    </xdr:from>
    <xdr:to>
      <xdr:col>55</xdr:col>
      <xdr:colOff>0</xdr:colOff>
      <xdr:row>41</xdr:row>
      <xdr:rowOff>158295</xdr:rowOff>
    </xdr:to>
    <xdr:cxnSp macro="">
      <xdr:nvCxnSpPr>
        <xdr:cNvPr id="135" name="直線コネクタ 134">
          <a:extLst>
            <a:ext uri="{FF2B5EF4-FFF2-40B4-BE49-F238E27FC236}">
              <a16:creationId xmlns:a16="http://schemas.microsoft.com/office/drawing/2014/main" id="{5F868B61-D4E9-4C10-9D67-A5AD620937E4}"/>
            </a:ext>
          </a:extLst>
        </xdr:cNvPr>
        <xdr:cNvCxnSpPr/>
      </xdr:nvCxnSpPr>
      <xdr:spPr>
        <a:xfrm flipV="1">
          <a:off x="9639300" y="7185878"/>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108153</xdr:rowOff>
    </xdr:from>
    <xdr:to>
      <xdr:col>46</xdr:col>
      <xdr:colOff>38100</xdr:colOff>
      <xdr:row>42</xdr:row>
      <xdr:rowOff>38303</xdr:rowOff>
    </xdr:to>
    <xdr:sp macro="" textlink="">
      <xdr:nvSpPr>
        <xdr:cNvPr id="136" name="楕円 135">
          <a:extLst>
            <a:ext uri="{FF2B5EF4-FFF2-40B4-BE49-F238E27FC236}">
              <a16:creationId xmlns:a16="http://schemas.microsoft.com/office/drawing/2014/main" id="{AAC7530C-8DC6-4EA0-8615-AD5D75F3AE03}"/>
            </a:ext>
          </a:extLst>
        </xdr:cNvPr>
        <xdr:cNvSpPr/>
      </xdr:nvSpPr>
      <xdr:spPr>
        <a:xfrm>
          <a:off x="8699500" y="713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158295</xdr:rowOff>
    </xdr:from>
    <xdr:to>
      <xdr:col>50</xdr:col>
      <xdr:colOff>114300</xdr:colOff>
      <xdr:row>41</xdr:row>
      <xdr:rowOff>158953</xdr:rowOff>
    </xdr:to>
    <xdr:cxnSp macro="">
      <xdr:nvCxnSpPr>
        <xdr:cNvPr id="137" name="直線コネクタ 136">
          <a:extLst>
            <a:ext uri="{FF2B5EF4-FFF2-40B4-BE49-F238E27FC236}">
              <a16:creationId xmlns:a16="http://schemas.microsoft.com/office/drawing/2014/main" id="{5A51311C-D2F5-4607-B2B2-F487F51F2EBB}"/>
            </a:ext>
          </a:extLst>
        </xdr:cNvPr>
        <xdr:cNvCxnSpPr/>
      </xdr:nvCxnSpPr>
      <xdr:spPr>
        <a:xfrm flipV="1">
          <a:off x="8750300" y="7187745"/>
          <a:ext cx="889000" cy="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110148</xdr:rowOff>
    </xdr:from>
    <xdr:to>
      <xdr:col>41</xdr:col>
      <xdr:colOff>101600</xdr:colOff>
      <xdr:row>42</xdr:row>
      <xdr:rowOff>40298</xdr:rowOff>
    </xdr:to>
    <xdr:sp macro="" textlink="">
      <xdr:nvSpPr>
        <xdr:cNvPr id="138" name="楕円 137">
          <a:extLst>
            <a:ext uri="{FF2B5EF4-FFF2-40B4-BE49-F238E27FC236}">
              <a16:creationId xmlns:a16="http://schemas.microsoft.com/office/drawing/2014/main" id="{B8D12922-EC56-471F-83F9-E22B7A01D7DB}"/>
            </a:ext>
          </a:extLst>
        </xdr:cNvPr>
        <xdr:cNvSpPr/>
      </xdr:nvSpPr>
      <xdr:spPr>
        <a:xfrm>
          <a:off x="7810500" y="713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158953</xdr:rowOff>
    </xdr:from>
    <xdr:to>
      <xdr:col>45</xdr:col>
      <xdr:colOff>177800</xdr:colOff>
      <xdr:row>41</xdr:row>
      <xdr:rowOff>160948</xdr:rowOff>
    </xdr:to>
    <xdr:cxnSp macro="">
      <xdr:nvCxnSpPr>
        <xdr:cNvPr id="139" name="直線コネクタ 138">
          <a:extLst>
            <a:ext uri="{FF2B5EF4-FFF2-40B4-BE49-F238E27FC236}">
              <a16:creationId xmlns:a16="http://schemas.microsoft.com/office/drawing/2014/main" id="{C9E5A506-B127-4EEF-AD15-387C58B69EC9}"/>
            </a:ext>
          </a:extLst>
        </xdr:cNvPr>
        <xdr:cNvCxnSpPr/>
      </xdr:nvCxnSpPr>
      <xdr:spPr>
        <a:xfrm flipV="1">
          <a:off x="7861300" y="7188403"/>
          <a:ext cx="889000" cy="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110057</xdr:rowOff>
    </xdr:from>
    <xdr:to>
      <xdr:col>36</xdr:col>
      <xdr:colOff>165100</xdr:colOff>
      <xdr:row>42</xdr:row>
      <xdr:rowOff>40207</xdr:rowOff>
    </xdr:to>
    <xdr:sp macro="" textlink="">
      <xdr:nvSpPr>
        <xdr:cNvPr id="140" name="楕円 139">
          <a:extLst>
            <a:ext uri="{FF2B5EF4-FFF2-40B4-BE49-F238E27FC236}">
              <a16:creationId xmlns:a16="http://schemas.microsoft.com/office/drawing/2014/main" id="{A47A6C17-F0EC-4068-95DE-EE8B6D1B8FCF}"/>
            </a:ext>
          </a:extLst>
        </xdr:cNvPr>
        <xdr:cNvSpPr/>
      </xdr:nvSpPr>
      <xdr:spPr>
        <a:xfrm>
          <a:off x="6921500" y="713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160857</xdr:rowOff>
    </xdr:from>
    <xdr:to>
      <xdr:col>41</xdr:col>
      <xdr:colOff>50800</xdr:colOff>
      <xdr:row>41</xdr:row>
      <xdr:rowOff>160948</xdr:rowOff>
    </xdr:to>
    <xdr:cxnSp macro="">
      <xdr:nvCxnSpPr>
        <xdr:cNvPr id="141" name="直線コネクタ 140">
          <a:extLst>
            <a:ext uri="{FF2B5EF4-FFF2-40B4-BE49-F238E27FC236}">
              <a16:creationId xmlns:a16="http://schemas.microsoft.com/office/drawing/2014/main" id="{40991AB4-EDB8-4A3B-92AA-4DD478A36060}"/>
            </a:ext>
          </a:extLst>
        </xdr:cNvPr>
        <xdr:cNvCxnSpPr/>
      </xdr:nvCxnSpPr>
      <xdr:spPr>
        <a:xfrm>
          <a:off x="6972300" y="7190307"/>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58464</xdr:rowOff>
    </xdr:from>
    <xdr:ext cx="534377" cy="259045"/>
    <xdr:sp macro="" textlink="">
      <xdr:nvSpPr>
        <xdr:cNvPr id="142" name="n_1aveValue【道路】&#10;一人当たり延長">
          <a:extLst>
            <a:ext uri="{FF2B5EF4-FFF2-40B4-BE49-F238E27FC236}">
              <a16:creationId xmlns:a16="http://schemas.microsoft.com/office/drawing/2014/main" id="{293ECE2D-FBF0-49EF-B8E2-667BCB97F138}"/>
            </a:ext>
          </a:extLst>
        </xdr:cNvPr>
        <xdr:cNvSpPr txBox="1"/>
      </xdr:nvSpPr>
      <xdr:spPr>
        <a:xfrm>
          <a:off x="9359411" y="725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58880</xdr:rowOff>
    </xdr:from>
    <xdr:ext cx="534377" cy="259045"/>
    <xdr:sp macro="" textlink="">
      <xdr:nvSpPr>
        <xdr:cNvPr id="143" name="n_2aveValue【道路】&#10;一人当たり延長">
          <a:extLst>
            <a:ext uri="{FF2B5EF4-FFF2-40B4-BE49-F238E27FC236}">
              <a16:creationId xmlns:a16="http://schemas.microsoft.com/office/drawing/2014/main" id="{C6368564-4468-4A1C-9BF4-2D6274ADC932}"/>
            </a:ext>
          </a:extLst>
        </xdr:cNvPr>
        <xdr:cNvSpPr txBox="1"/>
      </xdr:nvSpPr>
      <xdr:spPr>
        <a:xfrm>
          <a:off x="8483111" y="725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53753</xdr:rowOff>
    </xdr:from>
    <xdr:ext cx="534377" cy="259045"/>
    <xdr:sp macro="" textlink="">
      <xdr:nvSpPr>
        <xdr:cNvPr id="144" name="n_3aveValue【道路】&#10;一人当たり延長">
          <a:extLst>
            <a:ext uri="{FF2B5EF4-FFF2-40B4-BE49-F238E27FC236}">
              <a16:creationId xmlns:a16="http://schemas.microsoft.com/office/drawing/2014/main" id="{3CCF19F8-C2E4-4C3B-99C7-BFE904FF1EBC}"/>
            </a:ext>
          </a:extLst>
        </xdr:cNvPr>
        <xdr:cNvSpPr txBox="1"/>
      </xdr:nvSpPr>
      <xdr:spPr>
        <a:xfrm>
          <a:off x="7594111" y="725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60804</xdr:rowOff>
    </xdr:from>
    <xdr:ext cx="534377" cy="259045"/>
    <xdr:sp macro="" textlink="">
      <xdr:nvSpPr>
        <xdr:cNvPr id="145" name="n_4aveValue【道路】&#10;一人当たり延長">
          <a:extLst>
            <a:ext uri="{FF2B5EF4-FFF2-40B4-BE49-F238E27FC236}">
              <a16:creationId xmlns:a16="http://schemas.microsoft.com/office/drawing/2014/main" id="{81D4C915-FCC9-4FD8-B77F-A292F6C032B0}"/>
            </a:ext>
          </a:extLst>
        </xdr:cNvPr>
        <xdr:cNvSpPr txBox="1"/>
      </xdr:nvSpPr>
      <xdr:spPr>
        <a:xfrm>
          <a:off x="6705111" y="726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54172</xdr:rowOff>
    </xdr:from>
    <xdr:ext cx="534377" cy="259045"/>
    <xdr:sp macro="" textlink="">
      <xdr:nvSpPr>
        <xdr:cNvPr id="146" name="n_1mainValue【道路】&#10;一人当たり延長">
          <a:extLst>
            <a:ext uri="{FF2B5EF4-FFF2-40B4-BE49-F238E27FC236}">
              <a16:creationId xmlns:a16="http://schemas.microsoft.com/office/drawing/2014/main" id="{C84DF581-7C60-4B98-9083-A485DE6C5F5A}"/>
            </a:ext>
          </a:extLst>
        </xdr:cNvPr>
        <xdr:cNvSpPr txBox="1"/>
      </xdr:nvSpPr>
      <xdr:spPr>
        <a:xfrm>
          <a:off x="9359411" y="691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54830</xdr:rowOff>
    </xdr:from>
    <xdr:ext cx="534377" cy="259045"/>
    <xdr:sp macro="" textlink="">
      <xdr:nvSpPr>
        <xdr:cNvPr id="147" name="n_2mainValue【道路】&#10;一人当たり延長">
          <a:extLst>
            <a:ext uri="{FF2B5EF4-FFF2-40B4-BE49-F238E27FC236}">
              <a16:creationId xmlns:a16="http://schemas.microsoft.com/office/drawing/2014/main" id="{3C7A5AB9-A2FB-4C05-B102-F158EBFBA149}"/>
            </a:ext>
          </a:extLst>
        </xdr:cNvPr>
        <xdr:cNvSpPr txBox="1"/>
      </xdr:nvSpPr>
      <xdr:spPr>
        <a:xfrm>
          <a:off x="8483111" y="691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56825</xdr:rowOff>
    </xdr:from>
    <xdr:ext cx="534377" cy="259045"/>
    <xdr:sp macro="" textlink="">
      <xdr:nvSpPr>
        <xdr:cNvPr id="148" name="n_3mainValue【道路】&#10;一人当たり延長">
          <a:extLst>
            <a:ext uri="{FF2B5EF4-FFF2-40B4-BE49-F238E27FC236}">
              <a16:creationId xmlns:a16="http://schemas.microsoft.com/office/drawing/2014/main" id="{A2B40276-AB71-4F3C-8BED-69E86787D461}"/>
            </a:ext>
          </a:extLst>
        </xdr:cNvPr>
        <xdr:cNvSpPr txBox="1"/>
      </xdr:nvSpPr>
      <xdr:spPr>
        <a:xfrm>
          <a:off x="7594111" y="691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56734</xdr:rowOff>
    </xdr:from>
    <xdr:ext cx="534377" cy="259045"/>
    <xdr:sp macro="" textlink="">
      <xdr:nvSpPr>
        <xdr:cNvPr id="149" name="n_4mainValue【道路】&#10;一人当たり延長">
          <a:extLst>
            <a:ext uri="{FF2B5EF4-FFF2-40B4-BE49-F238E27FC236}">
              <a16:creationId xmlns:a16="http://schemas.microsoft.com/office/drawing/2014/main" id="{311B4043-9A5C-4D3E-BE11-F97488AE6D16}"/>
            </a:ext>
          </a:extLst>
        </xdr:cNvPr>
        <xdr:cNvSpPr txBox="1"/>
      </xdr:nvSpPr>
      <xdr:spPr>
        <a:xfrm>
          <a:off x="6705111" y="691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6B8C50A3-532E-4649-9ED2-25039A01A1F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EAD89616-AAB4-459C-A18F-8F007A83EC6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F5D6DE1-7693-45E2-B4F2-30A29272D78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991FA26-C440-4132-869A-E7E16DEBFF7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7F33A8E2-56C4-4B21-9B4A-56A4DF03812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F3C0F5BA-91E6-47D1-812B-B3940BC72A4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659E59CA-0BD8-4C0E-8E92-96A0236E2C2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AFAAE299-B634-48ED-B1F0-4A299C5AF69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B9CAED0-2F74-4074-A23C-7EE887BFB76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BE1CE5FC-FECA-4267-8E36-FC8D5DC0077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AC7124FE-4EF5-4428-BCF5-C540B295B99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808C78F4-7D15-407B-9F91-D35682E3419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CC3E1561-1FED-45D2-B04C-806CEF06710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95D3BFA1-5E04-461C-A19E-15714895EEF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D6F59E82-A316-4EB3-A7C5-8341F8999E0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A195E1E2-5EF1-4991-9B2E-D03B1D3F193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4D8A630D-42A5-4116-BDC5-83A7378D720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59D2B25D-7186-4031-8878-628DD2F53AD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D6D34210-3700-48D7-971F-A83A94A202E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CA84DE11-D170-46AB-B0B9-19C63E53291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35C9DA98-92BA-41B4-95CC-4E812EB28AF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B711ABE-E07C-4B90-9409-8C04E2DA0C7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C085DB46-024C-420B-BBD0-B3912F6A235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A7F7345-DBED-4280-A7A7-C8296650EAF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89DA369B-9E63-4734-91B8-3F63A55E4363}"/>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BA380771-F783-4129-9430-BD33946109D5}"/>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C60DEDB3-AFB6-4046-ACC3-3D8BA3BDAD8C}"/>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6D2FBC63-CC18-44F2-A275-65DB0015406E}"/>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A1A9559B-CC4E-483C-A6DF-A87036ACBEA1}"/>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87909387-3A62-4B1B-B80F-C526BF51F37E}"/>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8852E7D7-87E7-4A77-81CD-09D763028226}"/>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324E918A-7067-4C94-BC0D-3DB68AFFB567}"/>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FDF25646-6AAD-4421-B62B-E682711A33C6}"/>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57B6400F-37C0-426F-A762-B2458B15428D}"/>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7563E5AD-7BC6-4F8F-ACAB-6197D41025D9}"/>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23A0BDB-E6B0-480B-94E6-812AA8D904F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4E7C512-EFBB-44E4-8B72-BA7EBD98AD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F9F5B93-1D75-4175-B60F-3ECA6861C0A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1A0B786-39B1-46DD-9758-C46864729AC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9E20ECB-EE0F-4A80-904B-0F3275AA162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130175</xdr:rowOff>
    </xdr:from>
    <xdr:to>
      <xdr:col>24</xdr:col>
      <xdr:colOff>114300</xdr:colOff>
      <xdr:row>60</xdr:row>
      <xdr:rowOff>60325</xdr:rowOff>
    </xdr:to>
    <xdr:sp macro="" textlink="">
      <xdr:nvSpPr>
        <xdr:cNvPr id="190" name="楕円 189">
          <a:extLst>
            <a:ext uri="{FF2B5EF4-FFF2-40B4-BE49-F238E27FC236}">
              <a16:creationId xmlns:a16="http://schemas.microsoft.com/office/drawing/2014/main" id="{57720AA6-9755-4CE3-9790-525EA6741E96}"/>
            </a:ext>
          </a:extLst>
        </xdr:cNvPr>
        <xdr:cNvSpPr/>
      </xdr:nvSpPr>
      <xdr:spPr>
        <a:xfrm>
          <a:off x="45847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153052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A793AFC8-3B5E-4702-865A-9DAE52B12E4A}"/>
            </a:ext>
          </a:extLst>
        </xdr:cNvPr>
        <xdr:cNvSpPr txBox="1"/>
      </xdr:nvSpPr>
      <xdr:spPr>
        <a:xfrm>
          <a:off x="4673600"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92075</xdr:rowOff>
    </xdr:from>
    <xdr:to>
      <xdr:col>20</xdr:col>
      <xdr:colOff>38100</xdr:colOff>
      <xdr:row>60</xdr:row>
      <xdr:rowOff>22225</xdr:rowOff>
    </xdr:to>
    <xdr:sp macro="" textlink="">
      <xdr:nvSpPr>
        <xdr:cNvPr id="192" name="楕円 191">
          <a:extLst>
            <a:ext uri="{FF2B5EF4-FFF2-40B4-BE49-F238E27FC236}">
              <a16:creationId xmlns:a16="http://schemas.microsoft.com/office/drawing/2014/main" id="{925E87E8-6A07-4241-9AB9-E2B5CC271025}"/>
            </a:ext>
          </a:extLst>
        </xdr:cNvPr>
        <xdr:cNvSpPr/>
      </xdr:nvSpPr>
      <xdr:spPr>
        <a:xfrm>
          <a:off x="3746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142875</xdr:rowOff>
    </xdr:from>
    <xdr:to>
      <xdr:col>24</xdr:col>
      <xdr:colOff>63500</xdr:colOff>
      <xdr:row>60</xdr:row>
      <xdr:rowOff>9525</xdr:rowOff>
    </xdr:to>
    <xdr:cxnSp macro="">
      <xdr:nvCxnSpPr>
        <xdr:cNvPr id="193" name="直線コネクタ 192">
          <a:extLst>
            <a:ext uri="{FF2B5EF4-FFF2-40B4-BE49-F238E27FC236}">
              <a16:creationId xmlns:a16="http://schemas.microsoft.com/office/drawing/2014/main" id="{7867324B-6AF3-40F7-807F-DB2E15F98CAB}"/>
            </a:ext>
          </a:extLst>
        </xdr:cNvPr>
        <xdr:cNvCxnSpPr/>
      </xdr:nvCxnSpPr>
      <xdr:spPr>
        <a:xfrm>
          <a:off x="3797300" y="102584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94" name="楕円 193">
          <a:extLst>
            <a:ext uri="{FF2B5EF4-FFF2-40B4-BE49-F238E27FC236}">
              <a16:creationId xmlns:a16="http://schemas.microsoft.com/office/drawing/2014/main" id="{3EF55CAB-FBC4-4668-A929-5D16347E0241}"/>
            </a:ext>
          </a:extLst>
        </xdr:cNvPr>
        <xdr:cNvSpPr/>
      </xdr:nvSpPr>
      <xdr:spPr>
        <a:xfrm>
          <a:off x="2857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104775</xdr:rowOff>
    </xdr:from>
    <xdr:to>
      <xdr:col>19</xdr:col>
      <xdr:colOff>177800</xdr:colOff>
      <xdr:row>59</xdr:row>
      <xdr:rowOff>142875</xdr:rowOff>
    </xdr:to>
    <xdr:cxnSp macro="">
      <xdr:nvCxnSpPr>
        <xdr:cNvPr id="195" name="直線コネクタ 194">
          <a:extLst>
            <a:ext uri="{FF2B5EF4-FFF2-40B4-BE49-F238E27FC236}">
              <a16:creationId xmlns:a16="http://schemas.microsoft.com/office/drawing/2014/main" id="{CD94A805-BC0B-487E-BEC8-22B0E2EF44D9}"/>
            </a:ext>
          </a:extLst>
        </xdr:cNvPr>
        <xdr:cNvCxnSpPr/>
      </xdr:nvCxnSpPr>
      <xdr:spPr>
        <a:xfrm>
          <a:off x="2908300" y="10220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17780</xdr:rowOff>
    </xdr:from>
    <xdr:to>
      <xdr:col>10</xdr:col>
      <xdr:colOff>165100</xdr:colOff>
      <xdr:row>59</xdr:row>
      <xdr:rowOff>119380</xdr:rowOff>
    </xdr:to>
    <xdr:sp macro="" textlink="">
      <xdr:nvSpPr>
        <xdr:cNvPr id="196" name="楕円 195">
          <a:extLst>
            <a:ext uri="{FF2B5EF4-FFF2-40B4-BE49-F238E27FC236}">
              <a16:creationId xmlns:a16="http://schemas.microsoft.com/office/drawing/2014/main" id="{6A98CBFC-6935-40CA-B77B-CA68D050B567}"/>
            </a:ext>
          </a:extLst>
        </xdr:cNvPr>
        <xdr:cNvSpPr/>
      </xdr:nvSpPr>
      <xdr:spPr>
        <a:xfrm>
          <a:off x="1968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68580</xdr:rowOff>
    </xdr:from>
    <xdr:to>
      <xdr:col>15</xdr:col>
      <xdr:colOff>50800</xdr:colOff>
      <xdr:row>59</xdr:row>
      <xdr:rowOff>104775</xdr:rowOff>
    </xdr:to>
    <xdr:cxnSp macro="">
      <xdr:nvCxnSpPr>
        <xdr:cNvPr id="197" name="直線コネクタ 196">
          <a:extLst>
            <a:ext uri="{FF2B5EF4-FFF2-40B4-BE49-F238E27FC236}">
              <a16:creationId xmlns:a16="http://schemas.microsoft.com/office/drawing/2014/main" id="{58C3BB1D-E073-4DED-8173-86B30011D2BD}"/>
            </a:ext>
          </a:extLst>
        </xdr:cNvPr>
        <xdr:cNvCxnSpPr/>
      </xdr:nvCxnSpPr>
      <xdr:spPr>
        <a:xfrm>
          <a:off x="2019300" y="101841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149225</xdr:rowOff>
    </xdr:from>
    <xdr:to>
      <xdr:col>6</xdr:col>
      <xdr:colOff>38100</xdr:colOff>
      <xdr:row>59</xdr:row>
      <xdr:rowOff>79375</xdr:rowOff>
    </xdr:to>
    <xdr:sp macro="" textlink="">
      <xdr:nvSpPr>
        <xdr:cNvPr id="198" name="楕円 197">
          <a:extLst>
            <a:ext uri="{FF2B5EF4-FFF2-40B4-BE49-F238E27FC236}">
              <a16:creationId xmlns:a16="http://schemas.microsoft.com/office/drawing/2014/main" id="{7149CBD2-4AFE-4CDB-BC65-5161D51B9C65}"/>
            </a:ext>
          </a:extLst>
        </xdr:cNvPr>
        <xdr:cNvSpPr/>
      </xdr:nvSpPr>
      <xdr:spPr>
        <a:xfrm>
          <a:off x="1079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28575</xdr:rowOff>
    </xdr:from>
    <xdr:to>
      <xdr:col>10</xdr:col>
      <xdr:colOff>114300</xdr:colOff>
      <xdr:row>59</xdr:row>
      <xdr:rowOff>68580</xdr:rowOff>
    </xdr:to>
    <xdr:cxnSp macro="">
      <xdr:nvCxnSpPr>
        <xdr:cNvPr id="199" name="直線コネクタ 198">
          <a:extLst>
            <a:ext uri="{FF2B5EF4-FFF2-40B4-BE49-F238E27FC236}">
              <a16:creationId xmlns:a16="http://schemas.microsoft.com/office/drawing/2014/main" id="{AE05D86C-A7F8-4C55-875A-5239B86ABC39}"/>
            </a:ext>
          </a:extLst>
        </xdr:cNvPr>
        <xdr:cNvCxnSpPr/>
      </xdr:nvCxnSpPr>
      <xdr:spPr>
        <a:xfrm>
          <a:off x="1130300" y="101441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959B8DE3-3835-4A6D-8715-C0B1CBA9D4F6}"/>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C0A8AECC-6DA7-4983-AC0F-DD02CB8E60FD}"/>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8D491C85-9DC6-4F6E-BD71-832DF59BCD88}"/>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50092E9A-550E-4763-B82A-265EC470F420}"/>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38752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708B5586-7CF1-4CD9-BF82-DFBE108D0355}"/>
            </a:ext>
          </a:extLst>
        </xdr:cNvPr>
        <xdr:cNvSpPr txBox="1"/>
      </xdr:nvSpPr>
      <xdr:spPr>
        <a:xfrm>
          <a:off x="3582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C855819A-956F-46DF-86F0-F023DA8C22CF}"/>
            </a:ext>
          </a:extLst>
        </xdr:cNvPr>
        <xdr:cNvSpPr txBox="1"/>
      </xdr:nvSpPr>
      <xdr:spPr>
        <a:xfrm>
          <a:off x="2705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135907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4B81569B-EFAA-4B20-8D32-44F43A7206C5}"/>
            </a:ext>
          </a:extLst>
        </xdr:cNvPr>
        <xdr:cNvSpPr txBox="1"/>
      </xdr:nvSpPr>
      <xdr:spPr>
        <a:xfrm>
          <a:off x="1816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95902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486723AC-5CB2-4FB9-B133-02E7E6D0099E}"/>
            </a:ext>
          </a:extLst>
        </xdr:cNvPr>
        <xdr:cNvSpPr txBox="1"/>
      </xdr:nvSpPr>
      <xdr:spPr>
        <a:xfrm>
          <a:off x="927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354D478E-ADA0-4C9A-918D-57E86454EA6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D48C488-18EC-4D82-A275-5A9C22C04C9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AB564154-F374-4D25-9933-6F1C9D8989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91CFA59-6683-4DCC-94D9-F97001C13AB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EC864DD0-370E-421D-BA40-7CD2F7DF504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CFCFF43-57CD-486D-ACE5-54A011C6E93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7B80E7CF-57E0-431D-83ED-58884974B5D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DB60965E-0E15-40B3-A24D-B2160150347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ADA56901-C5F8-4B14-927A-8FCBC877E51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8D853DD6-315A-49BC-8EAD-C9D4BE06043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B9F5415B-AD3D-49A5-8639-4EE862AAD8E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328DA19D-0E3C-4794-85A4-03FBEAD285F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3241F0AC-5891-4D06-A716-781790D4F20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42F333C9-AC29-48BD-9636-77DBDC02B18C}"/>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444D048E-39F3-4ED0-954D-77DC5E5D373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33DC27A0-24DB-415C-97AF-08F9763EC94C}"/>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80D53236-BAFE-4A2A-AD32-4FC2B342910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54F38E02-F505-4BB3-8BAF-84A5A075E345}"/>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F159B5B-2EE6-4EC5-857F-2363B6D944E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991775E5-157B-458A-BD0E-F31413B3AD4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EF536555-5E3C-4605-992D-F85F5D824B2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0C013D7F-FC90-417D-BFF9-37CB8A4E0030}"/>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43359AA4-A1A2-4797-BB9D-864CC06EFE9E}"/>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6027A8A2-CFB2-48B8-83DA-E714DA98FB8D}"/>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77F9A5CA-1192-40F4-9FB1-AAE4B3DB887D}"/>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E5D99565-4C15-4776-9647-7EF240141B7E}"/>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150607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95EB7B5F-1053-4002-B49C-A34B40BCBE15}"/>
            </a:ext>
          </a:extLst>
        </xdr:cNvPr>
        <xdr:cNvSpPr txBox="1"/>
      </xdr:nvSpPr>
      <xdr:spPr>
        <a:xfrm>
          <a:off x="10515600" y="10780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CB552E5F-7E3C-41EE-9565-1BD739A0E91F}"/>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FFA798CC-AB9B-4B13-AA8D-9625450CCF19}"/>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2957D316-77FF-4492-B54B-8E63FF961433}"/>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E17B336C-9D1B-4281-BC05-20A85AB91111}"/>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F629A218-BBC6-42C1-8388-0F03FE6468E4}"/>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04C8E6C-EE96-4F2A-B5CB-DE57D357FA4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ADF76ED-89C6-4226-98D8-CEB2787DD18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71611D5-0C1C-4788-9F32-948F1982C54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F315BCA-A539-4306-9464-5EA192BDA3A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01FD88A-66B4-4F45-B180-D06EF03255C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121914</xdr:rowOff>
    </xdr:from>
    <xdr:to>
      <xdr:col>55</xdr:col>
      <xdr:colOff>50800</xdr:colOff>
      <xdr:row>57</xdr:row>
      <xdr:rowOff>52064</xdr:rowOff>
    </xdr:to>
    <xdr:sp macro="" textlink="">
      <xdr:nvSpPr>
        <xdr:cNvPr id="245" name="楕円 244">
          <a:extLst>
            <a:ext uri="{FF2B5EF4-FFF2-40B4-BE49-F238E27FC236}">
              <a16:creationId xmlns:a16="http://schemas.microsoft.com/office/drawing/2014/main" id="{98ADFFED-4678-4B0C-9FB7-1197CB62DB45}"/>
            </a:ext>
          </a:extLst>
        </xdr:cNvPr>
        <xdr:cNvSpPr/>
      </xdr:nvSpPr>
      <xdr:spPr>
        <a:xfrm>
          <a:off x="10426700" y="972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74941</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A272F340-D7EF-423B-8949-D1B85D8E0C05}"/>
            </a:ext>
          </a:extLst>
        </xdr:cNvPr>
        <xdr:cNvSpPr txBox="1"/>
      </xdr:nvSpPr>
      <xdr:spPr>
        <a:xfrm>
          <a:off x="10515600" y="967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142960</xdr:rowOff>
    </xdr:from>
    <xdr:to>
      <xdr:col>50</xdr:col>
      <xdr:colOff>165100</xdr:colOff>
      <xdr:row>57</xdr:row>
      <xdr:rowOff>73110</xdr:rowOff>
    </xdr:to>
    <xdr:sp macro="" textlink="">
      <xdr:nvSpPr>
        <xdr:cNvPr id="247" name="楕円 246">
          <a:extLst>
            <a:ext uri="{FF2B5EF4-FFF2-40B4-BE49-F238E27FC236}">
              <a16:creationId xmlns:a16="http://schemas.microsoft.com/office/drawing/2014/main" id="{233E5B19-810D-4DD0-8657-A2D3FB9541D5}"/>
            </a:ext>
          </a:extLst>
        </xdr:cNvPr>
        <xdr:cNvSpPr/>
      </xdr:nvSpPr>
      <xdr:spPr>
        <a:xfrm>
          <a:off x="9588500" y="974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1264</xdr:rowOff>
    </xdr:from>
    <xdr:to>
      <xdr:col>55</xdr:col>
      <xdr:colOff>0</xdr:colOff>
      <xdr:row>57</xdr:row>
      <xdr:rowOff>22310</xdr:rowOff>
    </xdr:to>
    <xdr:cxnSp macro="">
      <xdr:nvCxnSpPr>
        <xdr:cNvPr id="248" name="直線コネクタ 247">
          <a:extLst>
            <a:ext uri="{FF2B5EF4-FFF2-40B4-BE49-F238E27FC236}">
              <a16:creationId xmlns:a16="http://schemas.microsoft.com/office/drawing/2014/main" id="{9483975D-421B-4CAE-B6C2-B958DE81D1C4}"/>
            </a:ext>
          </a:extLst>
        </xdr:cNvPr>
        <xdr:cNvCxnSpPr/>
      </xdr:nvCxnSpPr>
      <xdr:spPr>
        <a:xfrm flipV="1">
          <a:off x="9639300" y="9773914"/>
          <a:ext cx="838200" cy="2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165215</xdr:rowOff>
    </xdr:from>
    <xdr:to>
      <xdr:col>46</xdr:col>
      <xdr:colOff>38100</xdr:colOff>
      <xdr:row>57</xdr:row>
      <xdr:rowOff>95365</xdr:rowOff>
    </xdr:to>
    <xdr:sp macro="" textlink="">
      <xdr:nvSpPr>
        <xdr:cNvPr id="249" name="楕円 248">
          <a:extLst>
            <a:ext uri="{FF2B5EF4-FFF2-40B4-BE49-F238E27FC236}">
              <a16:creationId xmlns:a16="http://schemas.microsoft.com/office/drawing/2014/main" id="{AB02623A-B3AF-42FE-8F11-B82992E29B22}"/>
            </a:ext>
          </a:extLst>
        </xdr:cNvPr>
        <xdr:cNvSpPr/>
      </xdr:nvSpPr>
      <xdr:spPr>
        <a:xfrm>
          <a:off x="8699500" y="97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22310</xdr:rowOff>
    </xdr:from>
    <xdr:to>
      <xdr:col>50</xdr:col>
      <xdr:colOff>114300</xdr:colOff>
      <xdr:row>57</xdr:row>
      <xdr:rowOff>44565</xdr:rowOff>
    </xdr:to>
    <xdr:cxnSp macro="">
      <xdr:nvCxnSpPr>
        <xdr:cNvPr id="250" name="直線コネクタ 249">
          <a:extLst>
            <a:ext uri="{FF2B5EF4-FFF2-40B4-BE49-F238E27FC236}">
              <a16:creationId xmlns:a16="http://schemas.microsoft.com/office/drawing/2014/main" id="{95AF41E5-4051-4DDE-A9CE-5507F79B8215}"/>
            </a:ext>
          </a:extLst>
        </xdr:cNvPr>
        <xdr:cNvCxnSpPr/>
      </xdr:nvCxnSpPr>
      <xdr:spPr>
        <a:xfrm flipV="1">
          <a:off x="8750300" y="9794960"/>
          <a:ext cx="889000" cy="2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16915</xdr:rowOff>
    </xdr:from>
    <xdr:to>
      <xdr:col>41</xdr:col>
      <xdr:colOff>101600</xdr:colOff>
      <xdr:row>57</xdr:row>
      <xdr:rowOff>118515</xdr:rowOff>
    </xdr:to>
    <xdr:sp macro="" textlink="">
      <xdr:nvSpPr>
        <xdr:cNvPr id="251" name="楕円 250">
          <a:extLst>
            <a:ext uri="{FF2B5EF4-FFF2-40B4-BE49-F238E27FC236}">
              <a16:creationId xmlns:a16="http://schemas.microsoft.com/office/drawing/2014/main" id="{1DE8DB60-33C5-4CD3-9E12-86024A36890C}"/>
            </a:ext>
          </a:extLst>
        </xdr:cNvPr>
        <xdr:cNvSpPr/>
      </xdr:nvSpPr>
      <xdr:spPr>
        <a:xfrm>
          <a:off x="7810500" y="97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44565</xdr:rowOff>
    </xdr:from>
    <xdr:to>
      <xdr:col>45</xdr:col>
      <xdr:colOff>177800</xdr:colOff>
      <xdr:row>57</xdr:row>
      <xdr:rowOff>67715</xdr:rowOff>
    </xdr:to>
    <xdr:cxnSp macro="">
      <xdr:nvCxnSpPr>
        <xdr:cNvPr id="252" name="直線コネクタ 251">
          <a:extLst>
            <a:ext uri="{FF2B5EF4-FFF2-40B4-BE49-F238E27FC236}">
              <a16:creationId xmlns:a16="http://schemas.microsoft.com/office/drawing/2014/main" id="{10B0A51A-BFD9-449E-87CE-B2DFCF115DE6}"/>
            </a:ext>
          </a:extLst>
        </xdr:cNvPr>
        <xdr:cNvCxnSpPr/>
      </xdr:nvCxnSpPr>
      <xdr:spPr>
        <a:xfrm flipV="1">
          <a:off x="7861300" y="9817215"/>
          <a:ext cx="889000" cy="2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40608</xdr:rowOff>
    </xdr:from>
    <xdr:to>
      <xdr:col>36</xdr:col>
      <xdr:colOff>165100</xdr:colOff>
      <xdr:row>57</xdr:row>
      <xdr:rowOff>142208</xdr:rowOff>
    </xdr:to>
    <xdr:sp macro="" textlink="">
      <xdr:nvSpPr>
        <xdr:cNvPr id="253" name="楕円 252">
          <a:extLst>
            <a:ext uri="{FF2B5EF4-FFF2-40B4-BE49-F238E27FC236}">
              <a16:creationId xmlns:a16="http://schemas.microsoft.com/office/drawing/2014/main" id="{AA0632FB-68F5-4172-99B5-E02CDC6671E1}"/>
            </a:ext>
          </a:extLst>
        </xdr:cNvPr>
        <xdr:cNvSpPr/>
      </xdr:nvSpPr>
      <xdr:spPr>
        <a:xfrm>
          <a:off x="6921500" y="98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67715</xdr:rowOff>
    </xdr:from>
    <xdr:to>
      <xdr:col>41</xdr:col>
      <xdr:colOff>50800</xdr:colOff>
      <xdr:row>57</xdr:row>
      <xdr:rowOff>91408</xdr:rowOff>
    </xdr:to>
    <xdr:cxnSp macro="">
      <xdr:nvCxnSpPr>
        <xdr:cNvPr id="254" name="直線コネクタ 253">
          <a:extLst>
            <a:ext uri="{FF2B5EF4-FFF2-40B4-BE49-F238E27FC236}">
              <a16:creationId xmlns:a16="http://schemas.microsoft.com/office/drawing/2014/main" id="{9A39B25F-D382-42EB-9E35-1AD92CEA2418}"/>
            </a:ext>
          </a:extLst>
        </xdr:cNvPr>
        <xdr:cNvCxnSpPr/>
      </xdr:nvCxnSpPr>
      <xdr:spPr>
        <a:xfrm flipV="1">
          <a:off x="6972300" y="9840365"/>
          <a:ext cx="889000" cy="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95736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8DC20DD6-3101-4409-A08B-23170FD29AA5}"/>
            </a:ext>
          </a:extLst>
        </xdr:cNvPr>
        <xdr:cNvSpPr txBox="1"/>
      </xdr:nvSpPr>
      <xdr:spPr>
        <a:xfrm>
          <a:off x="9327095" y="1089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100386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57A14FCC-5A6E-467E-9EF7-67B5B4FFDC68}"/>
            </a:ext>
          </a:extLst>
        </xdr:cNvPr>
        <xdr:cNvSpPr txBox="1"/>
      </xdr:nvSpPr>
      <xdr:spPr>
        <a:xfrm>
          <a:off x="8450795" y="1090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95033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D80B1BF8-BB0D-42B5-8696-69BC90261F61}"/>
            </a:ext>
          </a:extLst>
        </xdr:cNvPr>
        <xdr:cNvSpPr txBox="1"/>
      </xdr:nvSpPr>
      <xdr:spPr>
        <a:xfrm>
          <a:off x="7561795" y="108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117947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4E4AB2A4-439D-407F-8170-BDB63080C53A}"/>
            </a:ext>
          </a:extLst>
        </xdr:cNvPr>
        <xdr:cNvSpPr txBox="1"/>
      </xdr:nvSpPr>
      <xdr:spPr>
        <a:xfrm>
          <a:off x="6672795" y="10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89637</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54155F34-8EB9-49EB-9BDE-44F107E20830}"/>
            </a:ext>
          </a:extLst>
        </xdr:cNvPr>
        <xdr:cNvSpPr txBox="1"/>
      </xdr:nvSpPr>
      <xdr:spPr>
        <a:xfrm>
          <a:off x="9281505" y="9519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55</xdr:row>
      <xdr:rowOff>111892</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3157CE57-379C-42CD-BB1E-FEE2134C52C2}"/>
            </a:ext>
          </a:extLst>
        </xdr:cNvPr>
        <xdr:cNvSpPr txBox="1"/>
      </xdr:nvSpPr>
      <xdr:spPr>
        <a:xfrm>
          <a:off x="8405205" y="95416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55</xdr:row>
      <xdr:rowOff>135042</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808134DB-0813-42DA-89FD-6425457D541B}"/>
            </a:ext>
          </a:extLst>
        </xdr:cNvPr>
        <xdr:cNvSpPr txBox="1"/>
      </xdr:nvSpPr>
      <xdr:spPr>
        <a:xfrm>
          <a:off x="7516205" y="9564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55</xdr:row>
      <xdr:rowOff>158735</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8D2C0906-AE23-4769-9CB6-3B8823A18845}"/>
            </a:ext>
          </a:extLst>
        </xdr:cNvPr>
        <xdr:cNvSpPr txBox="1"/>
      </xdr:nvSpPr>
      <xdr:spPr>
        <a:xfrm>
          <a:off x="6627205" y="95884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B37FA6B3-FEB6-4463-BFAC-97FB6FB6469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C7BFE10B-C5E1-4532-9E27-5EC233E6393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A2A0335-7865-4144-82BB-E472CD298F6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0EEA211-E418-4F3D-8680-C2471517C09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757D223B-2F02-4A02-AD75-7775D8A84D3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E7AE8CB-5CC6-4231-9A9A-DC58CDFF766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3A389CE9-440F-413B-BA5E-D0F455B990F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6759D29-6C7A-4E6F-B5C3-C293C9F8A9E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4B6513A1-A493-4A10-8E76-6D2DB8F871A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A619ACB1-6DD9-4AD6-A8CB-EF3C51BEA44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3996665-5346-41AD-AB29-ED2F005ED2B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ED0A456C-1531-42F1-AB5A-4A51120CD9D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E005D0FE-736A-4B6D-A70C-4D84FF702CA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7BBCB70C-8BBE-4E5B-B228-33F187D3395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5BD90B0C-B554-480D-A431-1247076BB55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6B1B05D4-437F-489A-85B8-6EBEFE7359E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97F67060-4C7F-4AA3-B5B5-039C851B053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AF4B035F-956D-4BD2-A159-8782E4BF010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F0E4F04D-D3F3-4DC1-B6CE-29A31B84120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25F835A5-4FD6-43BE-A52C-9281E891CA1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6190D7DA-89FC-4939-AAD6-0F3BCC843CD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663D7752-F04E-45A6-9A86-5514173B663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12848F2E-0381-4D7A-8D3F-7B3595E234C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83F608F8-5A2A-4560-B276-F584DDA243D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86EAEB56-5FB2-40D2-AEAD-BFD8DCA524D8}"/>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34F730DF-11DE-4447-831D-1161B41F952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DBE8BFC0-034B-48C0-B74C-7ED1876B268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89F0E754-96BA-4BFC-B9E1-57C06EBB6BFE}"/>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05CC1D29-362C-455B-AA04-A1962E21527B}"/>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128288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27C8456C-E8BC-4230-8898-210EE00BE778}"/>
            </a:ext>
          </a:extLst>
        </xdr:cNvPr>
        <xdr:cNvSpPr txBox="1"/>
      </xdr:nvSpPr>
      <xdr:spPr>
        <a:xfrm>
          <a:off x="4673600" y="1418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A949BA2B-A946-40BD-84F8-803286041D3C}"/>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E9AD0913-4AE6-4412-89F9-0185102C0113}"/>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AF9F8279-7222-41E7-9E42-19169E4FD5AC}"/>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702DD2BB-EC58-4081-B7EE-E1A48B02239E}"/>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577FDF2B-38B3-4111-8CFE-AA2DF22B7A57}"/>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9D04471-4B29-47B2-AF3D-C635255575B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4690C66-D594-4685-957E-1C307CBE9B7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DB8E82E-FEB5-4545-B79E-A26DBE2108C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AC70E1E-4C0A-49DE-AF0A-418C31894B2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8AF8AD7-00BE-4627-A2CD-9A3542A0596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122555</xdr:rowOff>
    </xdr:from>
    <xdr:to>
      <xdr:col>24</xdr:col>
      <xdr:colOff>114300</xdr:colOff>
      <xdr:row>85</xdr:row>
      <xdr:rowOff>52705</xdr:rowOff>
    </xdr:to>
    <xdr:sp macro="" textlink="">
      <xdr:nvSpPr>
        <xdr:cNvPr id="303" name="楕円 302">
          <a:extLst>
            <a:ext uri="{FF2B5EF4-FFF2-40B4-BE49-F238E27FC236}">
              <a16:creationId xmlns:a16="http://schemas.microsoft.com/office/drawing/2014/main" id="{A7113B28-A837-44E6-852C-2CFC728D89E3}"/>
            </a:ext>
          </a:extLst>
        </xdr:cNvPr>
        <xdr:cNvSpPr/>
      </xdr:nvSpPr>
      <xdr:spPr>
        <a:xfrm>
          <a:off x="45847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100982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F06A46CF-99E8-459F-B9EF-E05ADBC62476}"/>
            </a:ext>
          </a:extLst>
        </xdr:cNvPr>
        <xdr:cNvSpPr txBox="1"/>
      </xdr:nvSpPr>
      <xdr:spPr>
        <a:xfrm>
          <a:off x="4673600"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86361</xdr:rowOff>
    </xdr:from>
    <xdr:to>
      <xdr:col>20</xdr:col>
      <xdr:colOff>38100</xdr:colOff>
      <xdr:row>85</xdr:row>
      <xdr:rowOff>16511</xdr:rowOff>
    </xdr:to>
    <xdr:sp macro="" textlink="">
      <xdr:nvSpPr>
        <xdr:cNvPr id="305" name="楕円 304">
          <a:extLst>
            <a:ext uri="{FF2B5EF4-FFF2-40B4-BE49-F238E27FC236}">
              <a16:creationId xmlns:a16="http://schemas.microsoft.com/office/drawing/2014/main" id="{22CAA5AE-F686-4B8F-95C1-2A3A6AD2628D}"/>
            </a:ext>
          </a:extLst>
        </xdr:cNvPr>
        <xdr:cNvSpPr/>
      </xdr:nvSpPr>
      <xdr:spPr>
        <a:xfrm>
          <a:off x="3746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137161</xdr:rowOff>
    </xdr:from>
    <xdr:to>
      <xdr:col>24</xdr:col>
      <xdr:colOff>63500</xdr:colOff>
      <xdr:row>85</xdr:row>
      <xdr:rowOff>1905</xdr:rowOff>
    </xdr:to>
    <xdr:cxnSp macro="">
      <xdr:nvCxnSpPr>
        <xdr:cNvPr id="306" name="直線コネクタ 305">
          <a:extLst>
            <a:ext uri="{FF2B5EF4-FFF2-40B4-BE49-F238E27FC236}">
              <a16:creationId xmlns:a16="http://schemas.microsoft.com/office/drawing/2014/main" id="{A86C25A1-3DCB-466A-B848-3ECC897B6B67}"/>
            </a:ext>
          </a:extLst>
        </xdr:cNvPr>
        <xdr:cNvCxnSpPr/>
      </xdr:nvCxnSpPr>
      <xdr:spPr>
        <a:xfrm>
          <a:off x="3797300" y="1453896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50164</xdr:rowOff>
    </xdr:from>
    <xdr:to>
      <xdr:col>15</xdr:col>
      <xdr:colOff>101600</xdr:colOff>
      <xdr:row>84</xdr:row>
      <xdr:rowOff>151764</xdr:rowOff>
    </xdr:to>
    <xdr:sp macro="" textlink="">
      <xdr:nvSpPr>
        <xdr:cNvPr id="307" name="楕円 306">
          <a:extLst>
            <a:ext uri="{FF2B5EF4-FFF2-40B4-BE49-F238E27FC236}">
              <a16:creationId xmlns:a16="http://schemas.microsoft.com/office/drawing/2014/main" id="{E922D22D-6343-481C-941E-D69E500226E4}"/>
            </a:ext>
          </a:extLst>
        </xdr:cNvPr>
        <xdr:cNvSpPr/>
      </xdr:nvSpPr>
      <xdr:spPr>
        <a:xfrm>
          <a:off x="2857500" y="1445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100964</xdr:rowOff>
    </xdr:from>
    <xdr:to>
      <xdr:col>19</xdr:col>
      <xdr:colOff>177800</xdr:colOff>
      <xdr:row>84</xdr:row>
      <xdr:rowOff>137161</xdr:rowOff>
    </xdr:to>
    <xdr:cxnSp macro="">
      <xdr:nvCxnSpPr>
        <xdr:cNvPr id="308" name="直線コネクタ 307">
          <a:extLst>
            <a:ext uri="{FF2B5EF4-FFF2-40B4-BE49-F238E27FC236}">
              <a16:creationId xmlns:a16="http://schemas.microsoft.com/office/drawing/2014/main" id="{8D88DBAC-6157-4A63-B483-83F6489EDD3D}"/>
            </a:ext>
          </a:extLst>
        </xdr:cNvPr>
        <xdr:cNvCxnSpPr/>
      </xdr:nvCxnSpPr>
      <xdr:spPr>
        <a:xfrm>
          <a:off x="2908300" y="145027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15875</xdr:rowOff>
    </xdr:from>
    <xdr:to>
      <xdr:col>10</xdr:col>
      <xdr:colOff>165100</xdr:colOff>
      <xdr:row>84</xdr:row>
      <xdr:rowOff>117475</xdr:rowOff>
    </xdr:to>
    <xdr:sp macro="" textlink="">
      <xdr:nvSpPr>
        <xdr:cNvPr id="309" name="楕円 308">
          <a:extLst>
            <a:ext uri="{FF2B5EF4-FFF2-40B4-BE49-F238E27FC236}">
              <a16:creationId xmlns:a16="http://schemas.microsoft.com/office/drawing/2014/main" id="{EEABB4D0-A9B1-4654-9E7D-97C7D19D3CA3}"/>
            </a:ext>
          </a:extLst>
        </xdr:cNvPr>
        <xdr:cNvSpPr/>
      </xdr:nvSpPr>
      <xdr:spPr>
        <a:xfrm>
          <a:off x="1968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66675</xdr:rowOff>
    </xdr:from>
    <xdr:to>
      <xdr:col>15</xdr:col>
      <xdr:colOff>50800</xdr:colOff>
      <xdr:row>84</xdr:row>
      <xdr:rowOff>100964</xdr:rowOff>
    </xdr:to>
    <xdr:cxnSp macro="">
      <xdr:nvCxnSpPr>
        <xdr:cNvPr id="310" name="直線コネクタ 309">
          <a:extLst>
            <a:ext uri="{FF2B5EF4-FFF2-40B4-BE49-F238E27FC236}">
              <a16:creationId xmlns:a16="http://schemas.microsoft.com/office/drawing/2014/main" id="{64940B21-4A50-42CC-920A-9117FCDAA595}"/>
            </a:ext>
          </a:extLst>
        </xdr:cNvPr>
        <xdr:cNvCxnSpPr/>
      </xdr:nvCxnSpPr>
      <xdr:spPr>
        <a:xfrm>
          <a:off x="2019300" y="144684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149225</xdr:rowOff>
    </xdr:from>
    <xdr:to>
      <xdr:col>6</xdr:col>
      <xdr:colOff>38100</xdr:colOff>
      <xdr:row>84</xdr:row>
      <xdr:rowOff>79375</xdr:rowOff>
    </xdr:to>
    <xdr:sp macro="" textlink="">
      <xdr:nvSpPr>
        <xdr:cNvPr id="311" name="楕円 310">
          <a:extLst>
            <a:ext uri="{FF2B5EF4-FFF2-40B4-BE49-F238E27FC236}">
              <a16:creationId xmlns:a16="http://schemas.microsoft.com/office/drawing/2014/main" id="{451C414C-3742-49D1-B9D5-E3DE5CA634A1}"/>
            </a:ext>
          </a:extLst>
        </xdr:cNvPr>
        <xdr:cNvSpPr/>
      </xdr:nvSpPr>
      <xdr:spPr>
        <a:xfrm>
          <a:off x="1079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28575</xdr:rowOff>
    </xdr:from>
    <xdr:to>
      <xdr:col>10</xdr:col>
      <xdr:colOff>114300</xdr:colOff>
      <xdr:row>84</xdr:row>
      <xdr:rowOff>66675</xdr:rowOff>
    </xdr:to>
    <xdr:cxnSp macro="">
      <xdr:nvCxnSpPr>
        <xdr:cNvPr id="312" name="直線コネクタ 311">
          <a:extLst>
            <a:ext uri="{FF2B5EF4-FFF2-40B4-BE49-F238E27FC236}">
              <a16:creationId xmlns:a16="http://schemas.microsoft.com/office/drawing/2014/main" id="{22C47904-B129-4D18-8305-09C4038E26F4}"/>
            </a:ext>
          </a:extLst>
        </xdr:cNvPr>
        <xdr:cNvCxnSpPr/>
      </xdr:nvCxnSpPr>
      <xdr:spPr>
        <a:xfrm>
          <a:off x="1130300" y="144303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5BFE4736-8172-4A2D-9073-357786203FAF}"/>
            </a:ext>
          </a:extLst>
        </xdr:cNvPr>
        <xdr:cNvSpPr txBox="1"/>
      </xdr:nvSpPr>
      <xdr:spPr>
        <a:xfrm>
          <a:off x="358204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1170656B-DFCA-4708-A982-14B2CF6F25F1}"/>
            </a:ext>
          </a:extLst>
        </xdr:cNvPr>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254683E7-3B27-4576-90D2-D36DA361D025}"/>
            </a:ext>
          </a:extLst>
        </xdr:cNvPr>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DE3EE600-99C6-4028-9A97-B58C3C24D9DA}"/>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7638</xdr:rowOff>
    </xdr:from>
    <xdr:ext cx="405111" cy="259045"/>
    <xdr:sp macro="" textlink="">
      <xdr:nvSpPr>
        <xdr:cNvPr id="317" name="n_1mainValue【公営住宅】&#10;有形固定資産減価償却率">
          <a:extLst>
            <a:ext uri="{FF2B5EF4-FFF2-40B4-BE49-F238E27FC236}">
              <a16:creationId xmlns:a16="http://schemas.microsoft.com/office/drawing/2014/main" id="{A10E9CB3-C522-4EE3-B363-F8B9F28A9BC1}"/>
            </a:ext>
          </a:extLst>
        </xdr:cNvPr>
        <xdr:cNvSpPr txBox="1"/>
      </xdr:nvSpPr>
      <xdr:spPr>
        <a:xfrm>
          <a:off x="35820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142891</xdr:rowOff>
    </xdr:from>
    <xdr:ext cx="405111" cy="259045"/>
    <xdr:sp macro="" textlink="">
      <xdr:nvSpPr>
        <xdr:cNvPr id="318" name="n_2mainValue【公営住宅】&#10;有形固定資産減価償却率">
          <a:extLst>
            <a:ext uri="{FF2B5EF4-FFF2-40B4-BE49-F238E27FC236}">
              <a16:creationId xmlns:a16="http://schemas.microsoft.com/office/drawing/2014/main" id="{64724F6B-5077-4770-8C9F-57D1E96FD2B2}"/>
            </a:ext>
          </a:extLst>
        </xdr:cNvPr>
        <xdr:cNvSpPr txBox="1"/>
      </xdr:nvSpPr>
      <xdr:spPr>
        <a:xfrm>
          <a:off x="2705744" y="1454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108602</xdr:rowOff>
    </xdr:from>
    <xdr:ext cx="405111" cy="259045"/>
    <xdr:sp macro="" textlink="">
      <xdr:nvSpPr>
        <xdr:cNvPr id="319" name="n_3mainValue【公営住宅】&#10;有形固定資産減価償却率">
          <a:extLst>
            <a:ext uri="{FF2B5EF4-FFF2-40B4-BE49-F238E27FC236}">
              <a16:creationId xmlns:a16="http://schemas.microsoft.com/office/drawing/2014/main" id="{1260F0E5-06C8-4751-9440-18A44A9FA2E8}"/>
            </a:ext>
          </a:extLst>
        </xdr:cNvPr>
        <xdr:cNvSpPr txBox="1"/>
      </xdr:nvSpPr>
      <xdr:spPr>
        <a:xfrm>
          <a:off x="1816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70502</xdr:rowOff>
    </xdr:from>
    <xdr:ext cx="405111" cy="259045"/>
    <xdr:sp macro="" textlink="">
      <xdr:nvSpPr>
        <xdr:cNvPr id="320" name="n_4mainValue【公営住宅】&#10;有形固定資産減価償却率">
          <a:extLst>
            <a:ext uri="{FF2B5EF4-FFF2-40B4-BE49-F238E27FC236}">
              <a16:creationId xmlns:a16="http://schemas.microsoft.com/office/drawing/2014/main" id="{DF638AC5-6E6C-46EC-88F5-F751D2E4DECC}"/>
            </a:ext>
          </a:extLst>
        </xdr:cNvPr>
        <xdr:cNvSpPr txBox="1"/>
      </xdr:nvSpPr>
      <xdr:spPr>
        <a:xfrm>
          <a:off x="927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BED1D09-30D5-4E14-86BE-2ED66004B2B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8ABCB135-9F66-4EC7-8CA9-E90CA4DBE7F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4AE1A7B-54DD-4E83-AE64-2B39B9CE89A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45FE0D85-4A40-409C-9FF5-56B582CD641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DD6FB09-4559-426B-B8AF-28EEA9D3D44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8E70BAA-5EF7-4ED2-9FDF-08F8E46A4CE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491F6B89-F42C-46B5-BDC4-A7914BCF29E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C52FB2C7-5910-4F81-A79D-FF20623EF0B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927F721-AC3B-42BA-BC46-D32FDB12BF7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DADF287-7468-4FCA-A3BD-10B43D478C2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AF8A1793-29C4-438F-B22C-D1E2C5D1339B}"/>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B2B5C621-94B7-435A-8CD2-1DE0E53B49BE}"/>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57002754-71BB-4441-AE4A-5B2E1E2159B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E6DC7D63-F1A9-43CE-8D2A-DDC2C4F8BB9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FE32232D-F732-4844-9D51-7120BF2F261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3F7C2D7D-30A5-4640-8CB1-41CA60137EB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1BBD9315-CEF3-4D8F-9DD5-A90DB5D06F7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CA84F7C2-4CDE-4FCC-B58D-6896AEEA63D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E612D530-0C68-4B9A-A032-D13A67BD770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B492E94A-23DC-4E9E-9EF3-1CC341B71112}"/>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58CDA351-A6CD-44D8-9337-62BD0BF3BC5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48BF0884-21FD-4137-B355-9789956558D5}"/>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2F05DC6A-3A68-4DC9-8DC2-FEC50A5BFFD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D3E04DBF-F84A-4687-B733-F5571FB62E3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B8686F98-7BC9-431E-A264-B65F7A230BB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5121B40E-4B6C-4658-B20F-C416D74ECDBC}"/>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48D6C35C-81A0-428A-9E3D-5EBAB50C94BE}"/>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B1410FB0-F6AF-470F-B7F6-806C6153165C}"/>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A7D70E35-D4B0-4E23-A6D5-D4C56AE9EC66}"/>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F9C8A07B-947D-4FE2-B0D7-054D8B7A6187}"/>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a:extLst>
            <a:ext uri="{FF2B5EF4-FFF2-40B4-BE49-F238E27FC236}">
              <a16:creationId xmlns:a16="http://schemas.microsoft.com/office/drawing/2014/main" id="{D15BB7CA-6FE7-40A2-8B60-2B1FA749AD41}"/>
            </a:ext>
          </a:extLst>
        </xdr:cNvPr>
        <xdr:cNvSpPr txBox="1"/>
      </xdr:nvSpPr>
      <xdr:spPr>
        <a:xfrm>
          <a:off x="10515600" y="1462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2B87FE1E-0864-4606-8ADD-4C710E7ABC84}"/>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EF68FCCD-65A9-4969-BD54-F4540A877906}"/>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8EF5B9EE-95D5-47ED-8965-7C2AD9F87D02}"/>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39D0B81D-327B-4637-9442-293667539FDD}"/>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6C2FF949-7EA3-48B9-A2FC-7668EE7DB849}"/>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868D1EA-D63B-45ED-B0FE-7DBA656E0E5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FDD2C15-39BA-46A2-B897-59E5C0B4354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56721F8-0EEB-4253-9EEB-52DE74B1236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068E5CE-F5AC-45E6-8B69-9642D99F68A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6A31F8A-ADBE-4A82-89ED-926DB6FCCE7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148299</xdr:rowOff>
    </xdr:from>
    <xdr:to>
      <xdr:col>55</xdr:col>
      <xdr:colOff>50800</xdr:colOff>
      <xdr:row>85</xdr:row>
      <xdr:rowOff>78449</xdr:rowOff>
    </xdr:to>
    <xdr:sp macro="" textlink="">
      <xdr:nvSpPr>
        <xdr:cNvPr id="362" name="楕円 361">
          <a:extLst>
            <a:ext uri="{FF2B5EF4-FFF2-40B4-BE49-F238E27FC236}">
              <a16:creationId xmlns:a16="http://schemas.microsoft.com/office/drawing/2014/main" id="{0E3100AE-5406-4CA2-AD9D-A96CD522FAFB}"/>
            </a:ext>
          </a:extLst>
        </xdr:cNvPr>
        <xdr:cNvSpPr/>
      </xdr:nvSpPr>
      <xdr:spPr>
        <a:xfrm>
          <a:off x="10426700" y="1455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171176</xdr:rowOff>
    </xdr:from>
    <xdr:ext cx="469744" cy="259045"/>
    <xdr:sp macro="" textlink="">
      <xdr:nvSpPr>
        <xdr:cNvPr id="363" name="【公営住宅】&#10;一人当たり面積該当値テキスト">
          <a:extLst>
            <a:ext uri="{FF2B5EF4-FFF2-40B4-BE49-F238E27FC236}">
              <a16:creationId xmlns:a16="http://schemas.microsoft.com/office/drawing/2014/main" id="{05D24695-5064-4E95-9A78-E65D78D5BC89}"/>
            </a:ext>
          </a:extLst>
        </xdr:cNvPr>
        <xdr:cNvSpPr txBox="1"/>
      </xdr:nvSpPr>
      <xdr:spPr>
        <a:xfrm>
          <a:off x="10515600" y="1440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153851</xdr:rowOff>
    </xdr:from>
    <xdr:to>
      <xdr:col>50</xdr:col>
      <xdr:colOff>165100</xdr:colOff>
      <xdr:row>85</xdr:row>
      <xdr:rowOff>84001</xdr:rowOff>
    </xdr:to>
    <xdr:sp macro="" textlink="">
      <xdr:nvSpPr>
        <xdr:cNvPr id="364" name="楕円 363">
          <a:extLst>
            <a:ext uri="{FF2B5EF4-FFF2-40B4-BE49-F238E27FC236}">
              <a16:creationId xmlns:a16="http://schemas.microsoft.com/office/drawing/2014/main" id="{187A45D0-2348-4FBE-887C-EA4B342D2084}"/>
            </a:ext>
          </a:extLst>
        </xdr:cNvPr>
        <xdr:cNvSpPr/>
      </xdr:nvSpPr>
      <xdr:spPr>
        <a:xfrm>
          <a:off x="9588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27649</xdr:rowOff>
    </xdr:from>
    <xdr:to>
      <xdr:col>55</xdr:col>
      <xdr:colOff>0</xdr:colOff>
      <xdr:row>85</xdr:row>
      <xdr:rowOff>33201</xdr:rowOff>
    </xdr:to>
    <xdr:cxnSp macro="">
      <xdr:nvCxnSpPr>
        <xdr:cNvPr id="365" name="直線コネクタ 364">
          <a:extLst>
            <a:ext uri="{FF2B5EF4-FFF2-40B4-BE49-F238E27FC236}">
              <a16:creationId xmlns:a16="http://schemas.microsoft.com/office/drawing/2014/main" id="{D920750E-2517-4749-913E-0D427BDB482D}"/>
            </a:ext>
          </a:extLst>
        </xdr:cNvPr>
        <xdr:cNvCxnSpPr/>
      </xdr:nvCxnSpPr>
      <xdr:spPr>
        <a:xfrm flipV="1">
          <a:off x="9639300" y="14600899"/>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159730</xdr:rowOff>
    </xdr:from>
    <xdr:to>
      <xdr:col>46</xdr:col>
      <xdr:colOff>38100</xdr:colOff>
      <xdr:row>85</xdr:row>
      <xdr:rowOff>89880</xdr:rowOff>
    </xdr:to>
    <xdr:sp macro="" textlink="">
      <xdr:nvSpPr>
        <xdr:cNvPr id="366" name="楕円 365">
          <a:extLst>
            <a:ext uri="{FF2B5EF4-FFF2-40B4-BE49-F238E27FC236}">
              <a16:creationId xmlns:a16="http://schemas.microsoft.com/office/drawing/2014/main" id="{B6237B11-8198-4653-82B2-630F480B51D6}"/>
            </a:ext>
          </a:extLst>
        </xdr:cNvPr>
        <xdr:cNvSpPr/>
      </xdr:nvSpPr>
      <xdr:spPr>
        <a:xfrm>
          <a:off x="8699500" y="145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33201</xdr:rowOff>
    </xdr:from>
    <xdr:to>
      <xdr:col>50</xdr:col>
      <xdr:colOff>114300</xdr:colOff>
      <xdr:row>85</xdr:row>
      <xdr:rowOff>39080</xdr:rowOff>
    </xdr:to>
    <xdr:cxnSp macro="">
      <xdr:nvCxnSpPr>
        <xdr:cNvPr id="367" name="直線コネクタ 366">
          <a:extLst>
            <a:ext uri="{FF2B5EF4-FFF2-40B4-BE49-F238E27FC236}">
              <a16:creationId xmlns:a16="http://schemas.microsoft.com/office/drawing/2014/main" id="{33D80487-112D-495F-BF4E-B6BA6055B5D0}"/>
            </a:ext>
          </a:extLst>
        </xdr:cNvPr>
        <xdr:cNvCxnSpPr/>
      </xdr:nvCxnSpPr>
      <xdr:spPr>
        <a:xfrm flipV="1">
          <a:off x="8750300" y="14606451"/>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165281</xdr:rowOff>
    </xdr:from>
    <xdr:to>
      <xdr:col>41</xdr:col>
      <xdr:colOff>101600</xdr:colOff>
      <xdr:row>85</xdr:row>
      <xdr:rowOff>95431</xdr:rowOff>
    </xdr:to>
    <xdr:sp macro="" textlink="">
      <xdr:nvSpPr>
        <xdr:cNvPr id="368" name="楕円 367">
          <a:extLst>
            <a:ext uri="{FF2B5EF4-FFF2-40B4-BE49-F238E27FC236}">
              <a16:creationId xmlns:a16="http://schemas.microsoft.com/office/drawing/2014/main" id="{2C473D7B-8DAA-4DCB-AC50-36B285990894}"/>
            </a:ext>
          </a:extLst>
        </xdr:cNvPr>
        <xdr:cNvSpPr/>
      </xdr:nvSpPr>
      <xdr:spPr>
        <a:xfrm>
          <a:off x="7810500" y="145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39080</xdr:rowOff>
    </xdr:from>
    <xdr:to>
      <xdr:col>45</xdr:col>
      <xdr:colOff>177800</xdr:colOff>
      <xdr:row>85</xdr:row>
      <xdr:rowOff>44631</xdr:rowOff>
    </xdr:to>
    <xdr:cxnSp macro="">
      <xdr:nvCxnSpPr>
        <xdr:cNvPr id="369" name="直線コネクタ 368">
          <a:extLst>
            <a:ext uri="{FF2B5EF4-FFF2-40B4-BE49-F238E27FC236}">
              <a16:creationId xmlns:a16="http://schemas.microsoft.com/office/drawing/2014/main" id="{55B0B929-68CD-4E49-BB49-E9A72436DAA5}"/>
            </a:ext>
          </a:extLst>
        </xdr:cNvPr>
        <xdr:cNvCxnSpPr/>
      </xdr:nvCxnSpPr>
      <xdr:spPr>
        <a:xfrm flipV="1">
          <a:off x="7861300" y="14612330"/>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363</xdr:rowOff>
    </xdr:from>
    <xdr:to>
      <xdr:col>36</xdr:col>
      <xdr:colOff>165100</xdr:colOff>
      <xdr:row>85</xdr:row>
      <xdr:rowOff>101963</xdr:rowOff>
    </xdr:to>
    <xdr:sp macro="" textlink="">
      <xdr:nvSpPr>
        <xdr:cNvPr id="370" name="楕円 369">
          <a:extLst>
            <a:ext uri="{FF2B5EF4-FFF2-40B4-BE49-F238E27FC236}">
              <a16:creationId xmlns:a16="http://schemas.microsoft.com/office/drawing/2014/main" id="{554A5617-FE4A-4392-9E2E-D72EC30D2560}"/>
            </a:ext>
          </a:extLst>
        </xdr:cNvPr>
        <xdr:cNvSpPr/>
      </xdr:nvSpPr>
      <xdr:spPr>
        <a:xfrm>
          <a:off x="6921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44631</xdr:rowOff>
    </xdr:from>
    <xdr:to>
      <xdr:col>41</xdr:col>
      <xdr:colOff>50800</xdr:colOff>
      <xdr:row>85</xdr:row>
      <xdr:rowOff>51163</xdr:rowOff>
    </xdr:to>
    <xdr:cxnSp macro="">
      <xdr:nvCxnSpPr>
        <xdr:cNvPr id="371" name="直線コネクタ 370">
          <a:extLst>
            <a:ext uri="{FF2B5EF4-FFF2-40B4-BE49-F238E27FC236}">
              <a16:creationId xmlns:a16="http://schemas.microsoft.com/office/drawing/2014/main" id="{00A17B3E-C0F4-4D95-B0F4-11D3BA0BD12C}"/>
            </a:ext>
          </a:extLst>
        </xdr:cNvPr>
        <xdr:cNvCxnSpPr/>
      </xdr:nvCxnSpPr>
      <xdr:spPr>
        <a:xfrm flipV="1">
          <a:off x="6972300" y="1461788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a:extLst>
            <a:ext uri="{FF2B5EF4-FFF2-40B4-BE49-F238E27FC236}">
              <a16:creationId xmlns:a16="http://schemas.microsoft.com/office/drawing/2014/main" id="{F1A76F56-00DD-4632-B5EB-291C516FC187}"/>
            </a:ext>
          </a:extLst>
        </xdr:cNvPr>
        <xdr:cNvSpPr txBox="1"/>
      </xdr:nvSpPr>
      <xdr:spPr>
        <a:xfrm>
          <a:off x="9391727"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a:extLst>
            <a:ext uri="{FF2B5EF4-FFF2-40B4-BE49-F238E27FC236}">
              <a16:creationId xmlns:a16="http://schemas.microsoft.com/office/drawing/2014/main" id="{A166965A-8C13-424F-B075-25851B90DEFC}"/>
            </a:ext>
          </a:extLst>
        </xdr:cNvPr>
        <xdr:cNvSpPr txBox="1"/>
      </xdr:nvSpPr>
      <xdr:spPr>
        <a:xfrm>
          <a:off x="85154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a:extLst>
            <a:ext uri="{FF2B5EF4-FFF2-40B4-BE49-F238E27FC236}">
              <a16:creationId xmlns:a16="http://schemas.microsoft.com/office/drawing/2014/main" id="{DFAE68CE-78A6-4182-A101-76C71AF775A0}"/>
            </a:ext>
          </a:extLst>
        </xdr:cNvPr>
        <xdr:cNvSpPr txBox="1"/>
      </xdr:nvSpPr>
      <xdr:spPr>
        <a:xfrm>
          <a:off x="7626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5" name="n_4aveValue【公営住宅】&#10;一人当たり面積">
          <a:extLst>
            <a:ext uri="{FF2B5EF4-FFF2-40B4-BE49-F238E27FC236}">
              <a16:creationId xmlns:a16="http://schemas.microsoft.com/office/drawing/2014/main" id="{C7EA31A3-0B85-4FA0-8617-992E39386CAA}"/>
            </a:ext>
          </a:extLst>
        </xdr:cNvPr>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100528</xdr:rowOff>
    </xdr:from>
    <xdr:ext cx="469744" cy="259045"/>
    <xdr:sp macro="" textlink="">
      <xdr:nvSpPr>
        <xdr:cNvPr id="376" name="n_1mainValue【公営住宅】&#10;一人当たり面積">
          <a:extLst>
            <a:ext uri="{FF2B5EF4-FFF2-40B4-BE49-F238E27FC236}">
              <a16:creationId xmlns:a16="http://schemas.microsoft.com/office/drawing/2014/main" id="{662950FD-4E9F-4520-A886-13A2CB37EFFD}"/>
            </a:ext>
          </a:extLst>
        </xdr:cNvPr>
        <xdr:cNvSpPr txBox="1"/>
      </xdr:nvSpPr>
      <xdr:spPr>
        <a:xfrm>
          <a:off x="9391727" y="1433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106407</xdr:rowOff>
    </xdr:from>
    <xdr:ext cx="469744" cy="259045"/>
    <xdr:sp macro="" textlink="">
      <xdr:nvSpPr>
        <xdr:cNvPr id="377" name="n_2mainValue【公営住宅】&#10;一人当たり面積">
          <a:extLst>
            <a:ext uri="{FF2B5EF4-FFF2-40B4-BE49-F238E27FC236}">
              <a16:creationId xmlns:a16="http://schemas.microsoft.com/office/drawing/2014/main" id="{14B7F2CE-176E-413F-A520-8D1143AC42A5}"/>
            </a:ext>
          </a:extLst>
        </xdr:cNvPr>
        <xdr:cNvSpPr txBox="1"/>
      </xdr:nvSpPr>
      <xdr:spPr>
        <a:xfrm>
          <a:off x="8515427" y="1433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111958</xdr:rowOff>
    </xdr:from>
    <xdr:ext cx="469744" cy="259045"/>
    <xdr:sp macro="" textlink="">
      <xdr:nvSpPr>
        <xdr:cNvPr id="378" name="n_3mainValue【公営住宅】&#10;一人当たり面積">
          <a:extLst>
            <a:ext uri="{FF2B5EF4-FFF2-40B4-BE49-F238E27FC236}">
              <a16:creationId xmlns:a16="http://schemas.microsoft.com/office/drawing/2014/main" id="{7FF15F96-BE14-4B3D-B7E3-73B6FB84EA43}"/>
            </a:ext>
          </a:extLst>
        </xdr:cNvPr>
        <xdr:cNvSpPr txBox="1"/>
      </xdr:nvSpPr>
      <xdr:spPr>
        <a:xfrm>
          <a:off x="7626427" y="1434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118490</xdr:rowOff>
    </xdr:from>
    <xdr:ext cx="469744" cy="259045"/>
    <xdr:sp macro="" textlink="">
      <xdr:nvSpPr>
        <xdr:cNvPr id="379" name="n_4mainValue【公営住宅】&#10;一人当たり面積">
          <a:extLst>
            <a:ext uri="{FF2B5EF4-FFF2-40B4-BE49-F238E27FC236}">
              <a16:creationId xmlns:a16="http://schemas.microsoft.com/office/drawing/2014/main" id="{55A74D89-4145-413C-9C99-279ECBEE7CF2}"/>
            </a:ext>
          </a:extLst>
        </xdr:cNvPr>
        <xdr:cNvSpPr txBox="1"/>
      </xdr:nvSpPr>
      <xdr:spPr>
        <a:xfrm>
          <a:off x="6737427" y="1434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5457A34F-4333-46BA-88C5-B892803B996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22337072-AD65-4561-81F5-4D2A8558983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F6F3A8E-6C3F-4EA9-9D66-FB051B295EF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C0A5F6BE-D3ED-47F1-B28A-9B4DE297255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DAF18CAA-7EB2-4E8A-99CC-B42395B9E3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6D0906C-9CF0-4A44-BA74-113991B1B01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F5C75CD4-696C-405C-B302-AC941ACBD67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445C0559-EDEA-4A66-ACD4-B4C36EE058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EEB104BB-9852-46B0-83EE-2B68EBC8F54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DAA6A36A-AE46-427C-92C6-619C87E2155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FD11EAC3-718D-40E8-B3FB-0D77AD60A60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46A9A682-4D2D-4526-9793-8A2A4C75CB8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5730FEAA-2D2E-4F71-8EE5-8EB41BB179C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6E2A722A-DF7C-44AF-B7FD-1533ABB0CC1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ED4960CD-2342-4446-A2E4-8C73720F745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8136148F-CD70-41C8-8E78-B68E68E37AA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5917F9FC-4A66-4D72-87F6-07279F2E133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E0915B89-0613-423D-B8E3-404C9108FBB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F2369AF9-5EB0-4AE5-9179-36C2B38A29B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996DC82E-E34A-4A54-9B3A-723E8BBC2B9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64AF15A7-7A4F-48DC-8F88-448F728BA34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6592ECC-8736-461D-BCB8-75204170AF0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782C46F7-0561-46A6-B7A6-48F35CC7CE3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78CA9828-4482-401E-9450-8549B4258F4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50882133-34A8-4D7F-A919-476324F52E1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6F9FB4DE-1735-48BA-92E9-30BF03DC370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FD66ED94-F6EC-4311-9502-3D40FD9E7D3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8F4C5515-C558-4C63-84FE-3BA5F90629F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1B613132-EE30-441B-80F0-9E22F704C4F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F3E441D5-A810-4AD1-81E7-D658706E916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758A12A4-2889-4547-BF5B-216C0A7E903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B20B5D91-FFB6-400F-83DA-DED819C9C1D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2E32E033-3C62-468A-B87E-757C540435C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3E9FFD1-1548-4844-B43F-66CC202636A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F6AEB026-7F9D-47D4-AAC1-2842FCF6446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54C70172-800B-4C23-B20C-7FC0390DAFC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D1D8929F-28D5-4CBC-8DA1-C4D8290BB05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C699CD76-3622-4EB2-8FF4-04463F06A01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B2AD3314-A254-48CC-A202-485A714E70F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3B6139D0-BFF2-4805-A119-1DE21CC55B7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B6865FFC-EA2B-4096-B9E9-5D7E2218AF7D}"/>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99D3C436-5C84-4006-B37F-3B1DD6B6F0B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E60DEA9E-EBE0-486B-857B-F12CCDB69EC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10B9C133-ADB7-4BCD-BBDF-67821B5422B4}"/>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424" name="直線コネクタ 423">
          <a:extLst>
            <a:ext uri="{FF2B5EF4-FFF2-40B4-BE49-F238E27FC236}">
              <a16:creationId xmlns:a16="http://schemas.microsoft.com/office/drawing/2014/main" id="{0F296E42-CA2C-4A19-8D79-EAD956E5F5BC}"/>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7EEE9AF9-7D3D-4D90-9BCB-5258A10188E4}"/>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426" name="フローチャート: 判断 425">
          <a:extLst>
            <a:ext uri="{FF2B5EF4-FFF2-40B4-BE49-F238E27FC236}">
              <a16:creationId xmlns:a16="http://schemas.microsoft.com/office/drawing/2014/main" id="{6DCAD1B4-44D3-4D18-A5F8-CE32EB56A10E}"/>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7" name="フローチャート: 判断 426">
          <a:extLst>
            <a:ext uri="{FF2B5EF4-FFF2-40B4-BE49-F238E27FC236}">
              <a16:creationId xmlns:a16="http://schemas.microsoft.com/office/drawing/2014/main" id="{9EE4D736-F738-48BE-95E9-AF7815E2C24F}"/>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428" name="フローチャート: 判断 427">
          <a:extLst>
            <a:ext uri="{FF2B5EF4-FFF2-40B4-BE49-F238E27FC236}">
              <a16:creationId xmlns:a16="http://schemas.microsoft.com/office/drawing/2014/main" id="{670474EE-6334-407C-BA6A-F11216E412F5}"/>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429" name="フローチャート: 判断 428">
          <a:extLst>
            <a:ext uri="{FF2B5EF4-FFF2-40B4-BE49-F238E27FC236}">
              <a16:creationId xmlns:a16="http://schemas.microsoft.com/office/drawing/2014/main" id="{89CD542F-C873-4533-9BAC-F299A9540540}"/>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430" name="フローチャート: 判断 429">
          <a:extLst>
            <a:ext uri="{FF2B5EF4-FFF2-40B4-BE49-F238E27FC236}">
              <a16:creationId xmlns:a16="http://schemas.microsoft.com/office/drawing/2014/main" id="{BF07EBC6-25F4-4273-A4F1-9601B0DBB1EB}"/>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AA97EAB-3A9C-4C32-B898-F9783106D81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1BE1DA1-C82F-49AB-A5F9-7D012754607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914FD9D-C53D-428D-94FB-887D9795B70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B0DBDDF-9289-4E04-959E-58BC5ED83D5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4291B94-C815-4465-94FD-2D4AC4E71F3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153035</xdr:rowOff>
    </xdr:from>
    <xdr:to>
      <xdr:col>85</xdr:col>
      <xdr:colOff>177800</xdr:colOff>
      <xdr:row>39</xdr:row>
      <xdr:rowOff>83185</xdr:rowOff>
    </xdr:to>
    <xdr:sp macro="" textlink="">
      <xdr:nvSpPr>
        <xdr:cNvPr id="436" name="楕円 435">
          <a:extLst>
            <a:ext uri="{FF2B5EF4-FFF2-40B4-BE49-F238E27FC236}">
              <a16:creationId xmlns:a16="http://schemas.microsoft.com/office/drawing/2014/main" id="{331513F2-390E-4CEA-B011-61B9FB715B93}"/>
            </a:ext>
          </a:extLst>
        </xdr:cNvPr>
        <xdr:cNvSpPr/>
      </xdr:nvSpPr>
      <xdr:spPr>
        <a:xfrm>
          <a:off x="162687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131462</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5089A1A0-E547-4120-831F-A5925A3A03DC}"/>
            </a:ext>
          </a:extLst>
        </xdr:cNvPr>
        <xdr:cNvSpPr txBox="1"/>
      </xdr:nvSpPr>
      <xdr:spPr>
        <a:xfrm>
          <a:off x="16357600"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111125</xdr:rowOff>
    </xdr:from>
    <xdr:to>
      <xdr:col>81</xdr:col>
      <xdr:colOff>101600</xdr:colOff>
      <xdr:row>39</xdr:row>
      <xdr:rowOff>41275</xdr:rowOff>
    </xdr:to>
    <xdr:sp macro="" textlink="">
      <xdr:nvSpPr>
        <xdr:cNvPr id="438" name="楕円 437">
          <a:extLst>
            <a:ext uri="{FF2B5EF4-FFF2-40B4-BE49-F238E27FC236}">
              <a16:creationId xmlns:a16="http://schemas.microsoft.com/office/drawing/2014/main" id="{8113AED1-2847-4262-8EF8-4A58A23354AF}"/>
            </a:ext>
          </a:extLst>
        </xdr:cNvPr>
        <xdr:cNvSpPr/>
      </xdr:nvSpPr>
      <xdr:spPr>
        <a:xfrm>
          <a:off x="15430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161925</xdr:rowOff>
    </xdr:from>
    <xdr:to>
      <xdr:col>85</xdr:col>
      <xdr:colOff>127000</xdr:colOff>
      <xdr:row>39</xdr:row>
      <xdr:rowOff>32385</xdr:rowOff>
    </xdr:to>
    <xdr:cxnSp macro="">
      <xdr:nvCxnSpPr>
        <xdr:cNvPr id="439" name="直線コネクタ 438">
          <a:extLst>
            <a:ext uri="{FF2B5EF4-FFF2-40B4-BE49-F238E27FC236}">
              <a16:creationId xmlns:a16="http://schemas.microsoft.com/office/drawing/2014/main" id="{80905CDA-706A-4ED3-BC84-B3C5C75EB521}"/>
            </a:ext>
          </a:extLst>
        </xdr:cNvPr>
        <xdr:cNvCxnSpPr/>
      </xdr:nvCxnSpPr>
      <xdr:spPr>
        <a:xfrm>
          <a:off x="15481300" y="66770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69215</xdr:rowOff>
    </xdr:from>
    <xdr:to>
      <xdr:col>76</xdr:col>
      <xdr:colOff>165100</xdr:colOff>
      <xdr:row>38</xdr:row>
      <xdr:rowOff>170815</xdr:rowOff>
    </xdr:to>
    <xdr:sp macro="" textlink="">
      <xdr:nvSpPr>
        <xdr:cNvPr id="440" name="楕円 439">
          <a:extLst>
            <a:ext uri="{FF2B5EF4-FFF2-40B4-BE49-F238E27FC236}">
              <a16:creationId xmlns:a16="http://schemas.microsoft.com/office/drawing/2014/main" id="{A91DE21F-22C4-46FE-9423-72AA79C335D4}"/>
            </a:ext>
          </a:extLst>
        </xdr:cNvPr>
        <xdr:cNvSpPr/>
      </xdr:nvSpPr>
      <xdr:spPr>
        <a:xfrm>
          <a:off x="14541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120015</xdr:rowOff>
    </xdr:from>
    <xdr:to>
      <xdr:col>81</xdr:col>
      <xdr:colOff>50800</xdr:colOff>
      <xdr:row>38</xdr:row>
      <xdr:rowOff>161925</xdr:rowOff>
    </xdr:to>
    <xdr:cxnSp macro="">
      <xdr:nvCxnSpPr>
        <xdr:cNvPr id="441" name="直線コネクタ 440">
          <a:extLst>
            <a:ext uri="{FF2B5EF4-FFF2-40B4-BE49-F238E27FC236}">
              <a16:creationId xmlns:a16="http://schemas.microsoft.com/office/drawing/2014/main" id="{68B48D1D-15E6-4F3D-B7C3-8FF74808382E}"/>
            </a:ext>
          </a:extLst>
        </xdr:cNvPr>
        <xdr:cNvCxnSpPr/>
      </xdr:nvCxnSpPr>
      <xdr:spPr>
        <a:xfrm>
          <a:off x="14592300" y="66351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27305</xdr:rowOff>
    </xdr:from>
    <xdr:to>
      <xdr:col>72</xdr:col>
      <xdr:colOff>38100</xdr:colOff>
      <xdr:row>38</xdr:row>
      <xdr:rowOff>128905</xdr:rowOff>
    </xdr:to>
    <xdr:sp macro="" textlink="">
      <xdr:nvSpPr>
        <xdr:cNvPr id="442" name="楕円 441">
          <a:extLst>
            <a:ext uri="{FF2B5EF4-FFF2-40B4-BE49-F238E27FC236}">
              <a16:creationId xmlns:a16="http://schemas.microsoft.com/office/drawing/2014/main" id="{CB75E949-E6E9-4D87-AABB-70C4564A61F1}"/>
            </a:ext>
          </a:extLst>
        </xdr:cNvPr>
        <xdr:cNvSpPr/>
      </xdr:nvSpPr>
      <xdr:spPr>
        <a:xfrm>
          <a:off x="13652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78105</xdr:rowOff>
    </xdr:from>
    <xdr:to>
      <xdr:col>76</xdr:col>
      <xdr:colOff>114300</xdr:colOff>
      <xdr:row>38</xdr:row>
      <xdr:rowOff>120015</xdr:rowOff>
    </xdr:to>
    <xdr:cxnSp macro="">
      <xdr:nvCxnSpPr>
        <xdr:cNvPr id="443" name="直線コネクタ 442">
          <a:extLst>
            <a:ext uri="{FF2B5EF4-FFF2-40B4-BE49-F238E27FC236}">
              <a16:creationId xmlns:a16="http://schemas.microsoft.com/office/drawing/2014/main" id="{0695D87A-AD89-4426-9161-E8C8C1DE4332}"/>
            </a:ext>
          </a:extLst>
        </xdr:cNvPr>
        <xdr:cNvCxnSpPr/>
      </xdr:nvCxnSpPr>
      <xdr:spPr>
        <a:xfrm>
          <a:off x="13703300" y="65932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59690</xdr:rowOff>
    </xdr:from>
    <xdr:to>
      <xdr:col>67</xdr:col>
      <xdr:colOff>101600</xdr:colOff>
      <xdr:row>37</xdr:row>
      <xdr:rowOff>161290</xdr:rowOff>
    </xdr:to>
    <xdr:sp macro="" textlink="">
      <xdr:nvSpPr>
        <xdr:cNvPr id="444" name="楕円 443">
          <a:extLst>
            <a:ext uri="{FF2B5EF4-FFF2-40B4-BE49-F238E27FC236}">
              <a16:creationId xmlns:a16="http://schemas.microsoft.com/office/drawing/2014/main" id="{63F9163C-2D3A-44F2-A27A-F7AD17DFF3AA}"/>
            </a:ext>
          </a:extLst>
        </xdr:cNvPr>
        <xdr:cNvSpPr/>
      </xdr:nvSpPr>
      <xdr:spPr>
        <a:xfrm>
          <a:off x="12763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110490</xdr:rowOff>
    </xdr:from>
    <xdr:to>
      <xdr:col>71</xdr:col>
      <xdr:colOff>177800</xdr:colOff>
      <xdr:row>38</xdr:row>
      <xdr:rowOff>78105</xdr:rowOff>
    </xdr:to>
    <xdr:cxnSp macro="">
      <xdr:nvCxnSpPr>
        <xdr:cNvPr id="445" name="直線コネクタ 444">
          <a:extLst>
            <a:ext uri="{FF2B5EF4-FFF2-40B4-BE49-F238E27FC236}">
              <a16:creationId xmlns:a16="http://schemas.microsoft.com/office/drawing/2014/main" id="{87E41F49-1C44-4C7F-A336-0E3FD16345A2}"/>
            </a:ext>
          </a:extLst>
        </xdr:cNvPr>
        <xdr:cNvCxnSpPr/>
      </xdr:nvCxnSpPr>
      <xdr:spPr>
        <a:xfrm>
          <a:off x="12814300" y="6454140"/>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619D45CD-ED52-49AB-B877-724D0471F8D6}"/>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0CD374C8-088F-48A2-B4AE-AB9D02924095}"/>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236082F9-5580-46B7-9850-539576994B16}"/>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1EB067C5-5186-4B9A-ADE0-EF572315E433}"/>
            </a:ext>
          </a:extLst>
        </xdr:cNvPr>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32402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D3B2A2C5-E4F5-4ED3-B7E9-FEBD7B7BF9C1}"/>
            </a:ext>
          </a:extLst>
        </xdr:cNvPr>
        <xdr:cNvSpPr txBox="1"/>
      </xdr:nvSpPr>
      <xdr:spPr>
        <a:xfrm>
          <a:off x="152660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161942</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3330078B-DFE1-4D52-81E7-6128B0DB15B3}"/>
            </a:ext>
          </a:extLst>
        </xdr:cNvPr>
        <xdr:cNvSpPr txBox="1"/>
      </xdr:nvSpPr>
      <xdr:spPr>
        <a:xfrm>
          <a:off x="14389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120032</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65E751C2-F7AD-4794-9DC7-2AC8EAA07B1D}"/>
            </a:ext>
          </a:extLst>
        </xdr:cNvPr>
        <xdr:cNvSpPr txBox="1"/>
      </xdr:nvSpPr>
      <xdr:spPr>
        <a:xfrm>
          <a:off x="13500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2BCF85B2-D8F6-477B-AC65-EB9FEC00E93C}"/>
            </a:ext>
          </a:extLst>
        </xdr:cNvPr>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B2FC31DF-8D23-4B86-806A-8FEF4F5CA6A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29ED5FDF-2973-497E-B42A-E4FC9AACB1B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DF1CF4DD-4359-44EF-A35B-510A82DDC39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5308779A-4833-44C7-86B6-87B3769D30D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78593D78-CEF3-424C-95FA-D6E43CD6C47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43F12B61-BD9A-49CB-A3E2-FDC1849168A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C4D6C29D-3452-4A15-A328-EC007724CA8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76BD9024-A973-4491-A63E-9C3F5B9DCBA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99A368FF-80F0-4D6E-85BD-A874E16F015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53C8C4F6-7E61-4956-B4F1-747A0F65A33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5558DE1F-BC3F-468C-A3BC-AD94687B6053}"/>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2A67FCDB-C997-4D65-AD80-4EB1A2AB147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198D6F0B-0FBC-4005-9AD6-3477098C9E2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8201CA82-5E55-4388-AC04-094328ABC8D7}"/>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11411EC8-8119-49C3-B2E9-B9466F5FC6A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51B8E60E-B944-4D08-AA96-9C6E1D312274}"/>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77C219ED-3B3D-42B5-BC31-4513EC1252E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1F017DFE-12D9-46FE-8524-12BE5EB018BA}"/>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4F2F1BB8-491E-4494-A093-2DEC3317103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3354FFBC-23B3-4693-A83D-DF61949E41B9}"/>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FC078A24-0C5E-44F8-AEFA-D308B3C0130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8747EE64-6842-40EF-BEE5-F48DB28E2025}"/>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A5C4FB76-55E3-49E1-A708-36FCDA6EC65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A8CE01BC-1BB3-453F-A6C1-BB0565A727C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2E52E3A8-0DAE-417F-B764-442FD1133F2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479" name="直線コネクタ 478">
          <a:extLst>
            <a:ext uri="{FF2B5EF4-FFF2-40B4-BE49-F238E27FC236}">
              <a16:creationId xmlns:a16="http://schemas.microsoft.com/office/drawing/2014/main" id="{6518AA41-A770-48A7-992B-61AD99357ACE}"/>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0452D9DA-7CBB-4D9F-809D-4395637FCE03}"/>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481" name="直線コネクタ 480">
          <a:extLst>
            <a:ext uri="{FF2B5EF4-FFF2-40B4-BE49-F238E27FC236}">
              <a16:creationId xmlns:a16="http://schemas.microsoft.com/office/drawing/2014/main" id="{44D6C40B-5582-4957-BDC7-13262E674444}"/>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92E1200F-3AAF-4E77-AEC4-35D41B9F4087}"/>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483" name="直線コネクタ 482">
          <a:extLst>
            <a:ext uri="{FF2B5EF4-FFF2-40B4-BE49-F238E27FC236}">
              <a16:creationId xmlns:a16="http://schemas.microsoft.com/office/drawing/2014/main" id="{4D204065-A08C-4D69-8EB8-E4B1ECAE3693}"/>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1BDAA386-7F97-4B66-8443-1F3BB9A2C53F}"/>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85" name="フローチャート: 判断 484">
          <a:extLst>
            <a:ext uri="{FF2B5EF4-FFF2-40B4-BE49-F238E27FC236}">
              <a16:creationId xmlns:a16="http://schemas.microsoft.com/office/drawing/2014/main" id="{4B97CE9E-1B86-446E-B9E1-98BF13CEBC6A}"/>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486" name="フローチャート: 判断 485">
          <a:extLst>
            <a:ext uri="{FF2B5EF4-FFF2-40B4-BE49-F238E27FC236}">
              <a16:creationId xmlns:a16="http://schemas.microsoft.com/office/drawing/2014/main" id="{A231F3CF-8835-4FAE-A36E-4D34AA4994F3}"/>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487" name="フローチャート: 判断 486">
          <a:extLst>
            <a:ext uri="{FF2B5EF4-FFF2-40B4-BE49-F238E27FC236}">
              <a16:creationId xmlns:a16="http://schemas.microsoft.com/office/drawing/2014/main" id="{614DB8E5-8672-4311-9C01-9EFF02C8ABAE}"/>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488" name="フローチャート: 判断 487">
          <a:extLst>
            <a:ext uri="{FF2B5EF4-FFF2-40B4-BE49-F238E27FC236}">
              <a16:creationId xmlns:a16="http://schemas.microsoft.com/office/drawing/2014/main" id="{C717FBC2-DB4D-4EE0-8207-FDF947BFD64E}"/>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9" name="フローチャート: 判断 488">
          <a:extLst>
            <a:ext uri="{FF2B5EF4-FFF2-40B4-BE49-F238E27FC236}">
              <a16:creationId xmlns:a16="http://schemas.microsoft.com/office/drawing/2014/main" id="{18E07BF7-3A68-4308-82BD-06EBEBA19885}"/>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F5E8DA2-CEE0-472D-9A62-3439450424E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90D3307-F227-4A9F-8381-70A09C1509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0C38EB9-B023-4CD0-880E-5ACAF161116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81CF761A-E97E-4736-88A2-C47CB545BB9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60906313-0ED4-41C6-BC40-F48F5352D0C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159294</xdr:rowOff>
    </xdr:from>
    <xdr:to>
      <xdr:col>116</xdr:col>
      <xdr:colOff>114300</xdr:colOff>
      <xdr:row>39</xdr:row>
      <xdr:rowOff>89444</xdr:rowOff>
    </xdr:to>
    <xdr:sp macro="" textlink="">
      <xdr:nvSpPr>
        <xdr:cNvPr id="495" name="楕円 494">
          <a:extLst>
            <a:ext uri="{FF2B5EF4-FFF2-40B4-BE49-F238E27FC236}">
              <a16:creationId xmlns:a16="http://schemas.microsoft.com/office/drawing/2014/main" id="{C7119CB5-973B-4A8A-9850-072C4A79C713}"/>
            </a:ext>
          </a:extLst>
        </xdr:cNvPr>
        <xdr:cNvSpPr/>
      </xdr:nvSpPr>
      <xdr:spPr>
        <a:xfrm>
          <a:off x="221107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10721</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8A3F49C9-8514-4991-8BB1-75617ED5166C}"/>
            </a:ext>
          </a:extLst>
        </xdr:cNvPr>
        <xdr:cNvSpPr txBox="1"/>
      </xdr:nvSpPr>
      <xdr:spPr>
        <a:xfrm>
          <a:off x="22199600" y="652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169091</xdr:rowOff>
    </xdr:from>
    <xdr:to>
      <xdr:col>112</xdr:col>
      <xdr:colOff>38100</xdr:colOff>
      <xdr:row>39</xdr:row>
      <xdr:rowOff>99241</xdr:rowOff>
    </xdr:to>
    <xdr:sp macro="" textlink="">
      <xdr:nvSpPr>
        <xdr:cNvPr id="497" name="楕円 496">
          <a:extLst>
            <a:ext uri="{FF2B5EF4-FFF2-40B4-BE49-F238E27FC236}">
              <a16:creationId xmlns:a16="http://schemas.microsoft.com/office/drawing/2014/main" id="{0FB035C1-E32E-4D14-9425-65B8E5C1782A}"/>
            </a:ext>
          </a:extLst>
        </xdr:cNvPr>
        <xdr:cNvSpPr/>
      </xdr:nvSpPr>
      <xdr:spPr>
        <a:xfrm>
          <a:off x="21272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38644</xdr:rowOff>
    </xdr:from>
    <xdr:to>
      <xdr:col>116</xdr:col>
      <xdr:colOff>63500</xdr:colOff>
      <xdr:row>39</xdr:row>
      <xdr:rowOff>48441</xdr:rowOff>
    </xdr:to>
    <xdr:cxnSp macro="">
      <xdr:nvCxnSpPr>
        <xdr:cNvPr id="498" name="直線コネクタ 497">
          <a:extLst>
            <a:ext uri="{FF2B5EF4-FFF2-40B4-BE49-F238E27FC236}">
              <a16:creationId xmlns:a16="http://schemas.microsoft.com/office/drawing/2014/main" id="{7457D819-D840-4E40-99F0-97DE661914CE}"/>
            </a:ext>
          </a:extLst>
        </xdr:cNvPr>
        <xdr:cNvCxnSpPr/>
      </xdr:nvCxnSpPr>
      <xdr:spPr>
        <a:xfrm flipV="1">
          <a:off x="21323300" y="672519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7438</xdr:rowOff>
    </xdr:from>
    <xdr:to>
      <xdr:col>107</xdr:col>
      <xdr:colOff>101600</xdr:colOff>
      <xdr:row>39</xdr:row>
      <xdr:rowOff>109038</xdr:rowOff>
    </xdr:to>
    <xdr:sp macro="" textlink="">
      <xdr:nvSpPr>
        <xdr:cNvPr id="499" name="楕円 498">
          <a:extLst>
            <a:ext uri="{FF2B5EF4-FFF2-40B4-BE49-F238E27FC236}">
              <a16:creationId xmlns:a16="http://schemas.microsoft.com/office/drawing/2014/main" id="{1C752C88-6441-4D4F-BEF3-254AEA4C6CBF}"/>
            </a:ext>
          </a:extLst>
        </xdr:cNvPr>
        <xdr:cNvSpPr/>
      </xdr:nvSpPr>
      <xdr:spPr>
        <a:xfrm>
          <a:off x="20383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48441</xdr:rowOff>
    </xdr:from>
    <xdr:to>
      <xdr:col>111</xdr:col>
      <xdr:colOff>177800</xdr:colOff>
      <xdr:row>39</xdr:row>
      <xdr:rowOff>58238</xdr:rowOff>
    </xdr:to>
    <xdr:cxnSp macro="">
      <xdr:nvCxnSpPr>
        <xdr:cNvPr id="500" name="直線コネクタ 499">
          <a:extLst>
            <a:ext uri="{FF2B5EF4-FFF2-40B4-BE49-F238E27FC236}">
              <a16:creationId xmlns:a16="http://schemas.microsoft.com/office/drawing/2014/main" id="{B2BC7753-23CC-4B90-A89B-7C5C41AEDE41}"/>
            </a:ext>
          </a:extLst>
        </xdr:cNvPr>
        <xdr:cNvCxnSpPr/>
      </xdr:nvCxnSpPr>
      <xdr:spPr>
        <a:xfrm flipV="1">
          <a:off x="20434300" y="673499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17235</xdr:rowOff>
    </xdr:from>
    <xdr:to>
      <xdr:col>102</xdr:col>
      <xdr:colOff>165100</xdr:colOff>
      <xdr:row>39</xdr:row>
      <xdr:rowOff>118835</xdr:rowOff>
    </xdr:to>
    <xdr:sp macro="" textlink="">
      <xdr:nvSpPr>
        <xdr:cNvPr id="501" name="楕円 500">
          <a:extLst>
            <a:ext uri="{FF2B5EF4-FFF2-40B4-BE49-F238E27FC236}">
              <a16:creationId xmlns:a16="http://schemas.microsoft.com/office/drawing/2014/main" id="{B2F85FD7-60D8-4013-9FCE-A58BFF95AEA4}"/>
            </a:ext>
          </a:extLst>
        </xdr:cNvPr>
        <xdr:cNvSpPr/>
      </xdr:nvSpPr>
      <xdr:spPr>
        <a:xfrm>
          <a:off x="19494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58238</xdr:rowOff>
    </xdr:from>
    <xdr:to>
      <xdr:col>107</xdr:col>
      <xdr:colOff>50800</xdr:colOff>
      <xdr:row>39</xdr:row>
      <xdr:rowOff>68035</xdr:rowOff>
    </xdr:to>
    <xdr:cxnSp macro="">
      <xdr:nvCxnSpPr>
        <xdr:cNvPr id="502" name="直線コネクタ 501">
          <a:extLst>
            <a:ext uri="{FF2B5EF4-FFF2-40B4-BE49-F238E27FC236}">
              <a16:creationId xmlns:a16="http://schemas.microsoft.com/office/drawing/2014/main" id="{421BB95E-C3BD-4B6F-B38B-36AFB6850FB2}"/>
            </a:ext>
          </a:extLst>
        </xdr:cNvPr>
        <xdr:cNvCxnSpPr/>
      </xdr:nvCxnSpPr>
      <xdr:spPr>
        <a:xfrm flipV="1">
          <a:off x="19545300" y="67447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30299</xdr:rowOff>
    </xdr:from>
    <xdr:to>
      <xdr:col>98</xdr:col>
      <xdr:colOff>38100</xdr:colOff>
      <xdr:row>39</xdr:row>
      <xdr:rowOff>131899</xdr:rowOff>
    </xdr:to>
    <xdr:sp macro="" textlink="">
      <xdr:nvSpPr>
        <xdr:cNvPr id="503" name="楕円 502">
          <a:extLst>
            <a:ext uri="{FF2B5EF4-FFF2-40B4-BE49-F238E27FC236}">
              <a16:creationId xmlns:a16="http://schemas.microsoft.com/office/drawing/2014/main" id="{06E98369-5E81-49F6-8144-903B5C782E76}"/>
            </a:ext>
          </a:extLst>
        </xdr:cNvPr>
        <xdr:cNvSpPr/>
      </xdr:nvSpPr>
      <xdr:spPr>
        <a:xfrm>
          <a:off x="18605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68035</xdr:rowOff>
    </xdr:from>
    <xdr:to>
      <xdr:col>102</xdr:col>
      <xdr:colOff>114300</xdr:colOff>
      <xdr:row>39</xdr:row>
      <xdr:rowOff>81099</xdr:rowOff>
    </xdr:to>
    <xdr:cxnSp macro="">
      <xdr:nvCxnSpPr>
        <xdr:cNvPr id="504" name="直線コネクタ 503">
          <a:extLst>
            <a:ext uri="{FF2B5EF4-FFF2-40B4-BE49-F238E27FC236}">
              <a16:creationId xmlns:a16="http://schemas.microsoft.com/office/drawing/2014/main" id="{1FFED1BF-B335-4DCA-A10B-99F0783F8964}"/>
            </a:ext>
          </a:extLst>
        </xdr:cNvPr>
        <xdr:cNvCxnSpPr/>
      </xdr:nvCxnSpPr>
      <xdr:spPr>
        <a:xfrm flipV="1">
          <a:off x="18656300" y="6754585"/>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102705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672CF5D8-6B9D-46CC-8C5B-12BAD7434F91}"/>
            </a:ext>
          </a:extLst>
        </xdr:cNvPr>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97021AE9-3B60-47A8-B763-5A1D047BF488}"/>
            </a:ext>
          </a:extLst>
        </xdr:cNvPr>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88798B84-091F-464E-8020-7F0989DFB84A}"/>
            </a:ext>
          </a:extLst>
        </xdr:cNvPr>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7E2D4D03-AAF5-4EEF-8C70-DDC4812C476A}"/>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90368</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AE454187-C91B-49B1-9DD2-3C59B21C8541}"/>
            </a:ext>
          </a:extLst>
        </xdr:cNvPr>
        <xdr:cNvSpPr txBox="1"/>
      </xdr:nvSpPr>
      <xdr:spPr>
        <a:xfrm>
          <a:off x="21075727" y="67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100165</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712A811A-49C6-4597-98EE-92EFDD0E8C58}"/>
            </a:ext>
          </a:extLst>
        </xdr:cNvPr>
        <xdr:cNvSpPr txBox="1"/>
      </xdr:nvSpPr>
      <xdr:spPr>
        <a:xfrm>
          <a:off x="20199427" y="678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109962</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DD993EAE-1AD8-43C6-AF5F-081AA619932C}"/>
            </a:ext>
          </a:extLst>
        </xdr:cNvPr>
        <xdr:cNvSpPr txBox="1"/>
      </xdr:nvSpPr>
      <xdr:spPr>
        <a:xfrm>
          <a:off x="19310427" y="679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123026</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BCAE6C0A-905D-4269-8901-D9AC550C8499}"/>
            </a:ext>
          </a:extLst>
        </xdr:cNvPr>
        <xdr:cNvSpPr txBox="1"/>
      </xdr:nvSpPr>
      <xdr:spPr>
        <a:xfrm>
          <a:off x="18421427" y="680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FAF34498-9B19-4547-B76D-F5FB0E223BD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73CAA1B7-C102-43CE-A80C-31591B962B8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639F307E-AB7C-43AD-9B33-467A2AC9019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BB0DA70D-A469-4E31-9655-DA797C35BB0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2C994ED4-5A7A-45B8-B174-DDD99EE8936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6D17DA82-4141-493E-B34A-0003BA14CFF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0735DD56-89B3-40D8-8DF2-6E69B531B63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C8AFDC48-70B5-4CF3-A4CB-8D39CB34990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D92772BF-6409-4940-8DE6-E1B4D828700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05A9ECDB-6FFB-499E-9EB2-140327F891C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344171F9-BEB7-4368-9A68-B998CD4D381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A22FA67D-40BF-460B-AE94-F6152EEF6F2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5" name="テキスト ボックス 524">
          <a:extLst>
            <a:ext uri="{FF2B5EF4-FFF2-40B4-BE49-F238E27FC236}">
              <a16:creationId xmlns:a16="http://schemas.microsoft.com/office/drawing/2014/main" id="{F8BE30E9-5DF9-45DD-BEB6-49DA98203AB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7D34A853-D2A0-42BB-9414-CB5BA8FF123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9E7A8FA0-1771-4C5F-AB8A-CB8C6D788E1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AB3076BF-3D2B-4E25-97DB-C665E5A11AE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5529C4B4-7C53-44DD-B475-091EC44819F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04A89D9F-436C-4F88-940A-36DC0A9EAA9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472373A7-4421-4CAD-88E5-D3144500AA7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16268C07-B3F3-4C07-ADE7-7A1CC3318CA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70F2D6DC-683D-4A1F-9D65-FD297085F24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46852CE0-FC5D-4F5C-BA9E-2EF48204E09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5" name="テキスト ボックス 534">
          <a:extLst>
            <a:ext uri="{FF2B5EF4-FFF2-40B4-BE49-F238E27FC236}">
              <a16:creationId xmlns:a16="http://schemas.microsoft.com/office/drawing/2014/main" id="{34E301D1-BD4F-4E40-AE6D-BB0BD0F3C817}"/>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C7797A52-E2B3-48A6-842A-CE06764E4E4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7" name="テキスト ボックス 536">
          <a:extLst>
            <a:ext uri="{FF2B5EF4-FFF2-40B4-BE49-F238E27FC236}">
              <a16:creationId xmlns:a16="http://schemas.microsoft.com/office/drawing/2014/main" id="{AD8F3022-E6DF-4AA4-9AB4-A102A341EE4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4039483E-85A5-47DA-9A26-71C7DA68421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539" name="直線コネクタ 538">
          <a:extLst>
            <a:ext uri="{FF2B5EF4-FFF2-40B4-BE49-F238E27FC236}">
              <a16:creationId xmlns:a16="http://schemas.microsoft.com/office/drawing/2014/main" id="{2EC43481-0B54-4566-BC29-9C9E768FE1E4}"/>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4D6E5144-CCCB-4219-9E40-4C6BE45D72EB}"/>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541" name="直線コネクタ 540">
          <a:extLst>
            <a:ext uri="{FF2B5EF4-FFF2-40B4-BE49-F238E27FC236}">
              <a16:creationId xmlns:a16="http://schemas.microsoft.com/office/drawing/2014/main" id="{0E633AC7-62B6-4EAA-982E-33CB0E73546D}"/>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8C2EAB5A-5CB5-4B1D-9DB1-F0FB4FE5FD78}"/>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543" name="直線コネクタ 542">
          <a:extLst>
            <a:ext uri="{FF2B5EF4-FFF2-40B4-BE49-F238E27FC236}">
              <a16:creationId xmlns:a16="http://schemas.microsoft.com/office/drawing/2014/main" id="{AEC99A5C-4257-4FCA-8549-46F762432348}"/>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8B42520A-834C-498F-8887-D51A8AA5C538}"/>
            </a:ext>
          </a:extLst>
        </xdr:cNvPr>
        <xdr:cNvSpPr txBox="1"/>
      </xdr:nvSpPr>
      <xdr:spPr>
        <a:xfrm>
          <a:off x="163576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545" name="フローチャート: 判断 544">
          <a:extLst>
            <a:ext uri="{FF2B5EF4-FFF2-40B4-BE49-F238E27FC236}">
              <a16:creationId xmlns:a16="http://schemas.microsoft.com/office/drawing/2014/main" id="{9650709D-766F-4841-A4DD-902249387D74}"/>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546" name="フローチャート: 判断 545">
          <a:extLst>
            <a:ext uri="{FF2B5EF4-FFF2-40B4-BE49-F238E27FC236}">
              <a16:creationId xmlns:a16="http://schemas.microsoft.com/office/drawing/2014/main" id="{301474AD-732A-4097-8BBA-1E56A7D54322}"/>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7" name="フローチャート: 判断 546">
          <a:extLst>
            <a:ext uri="{FF2B5EF4-FFF2-40B4-BE49-F238E27FC236}">
              <a16:creationId xmlns:a16="http://schemas.microsoft.com/office/drawing/2014/main" id="{B0ACE0B0-44E3-456E-852A-2CFB3EECF43D}"/>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548" name="フローチャート: 判断 547">
          <a:extLst>
            <a:ext uri="{FF2B5EF4-FFF2-40B4-BE49-F238E27FC236}">
              <a16:creationId xmlns:a16="http://schemas.microsoft.com/office/drawing/2014/main" id="{0A1EA0C1-518F-4A43-9D6A-0A2ECB47A79F}"/>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549" name="フローチャート: 判断 548">
          <a:extLst>
            <a:ext uri="{FF2B5EF4-FFF2-40B4-BE49-F238E27FC236}">
              <a16:creationId xmlns:a16="http://schemas.microsoft.com/office/drawing/2014/main" id="{3FC6D6BB-7055-4C61-B285-95D3BA264712}"/>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8642CD1-D7C9-4CE7-935F-D677C5A1C52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C78DA84F-3ADA-4D5F-AF0B-3C1846C3138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5FC62151-85F8-49F5-A104-719AEA0AB2C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BB2FD20-EA4A-4DC2-946A-321B5709D4A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95366A1A-AFDA-4275-8908-F2AF0A6B202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58601</xdr:rowOff>
    </xdr:from>
    <xdr:to>
      <xdr:col>85</xdr:col>
      <xdr:colOff>177800</xdr:colOff>
      <xdr:row>59</xdr:row>
      <xdr:rowOff>160201</xdr:rowOff>
    </xdr:to>
    <xdr:sp macro="" textlink="">
      <xdr:nvSpPr>
        <xdr:cNvPr id="555" name="楕円 554">
          <a:extLst>
            <a:ext uri="{FF2B5EF4-FFF2-40B4-BE49-F238E27FC236}">
              <a16:creationId xmlns:a16="http://schemas.microsoft.com/office/drawing/2014/main" id="{07020BA6-2E55-4A28-BDC9-1ABBD2ADD345}"/>
            </a:ext>
          </a:extLst>
        </xdr:cNvPr>
        <xdr:cNvSpPr/>
      </xdr:nvSpPr>
      <xdr:spPr>
        <a:xfrm>
          <a:off x="162687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81478</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918870A4-3ADF-47DE-85BC-ED1451416740}"/>
            </a:ext>
          </a:extLst>
        </xdr:cNvPr>
        <xdr:cNvSpPr txBox="1"/>
      </xdr:nvSpPr>
      <xdr:spPr>
        <a:xfrm>
          <a:off x="16357600" y="10025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168003</xdr:rowOff>
    </xdr:from>
    <xdr:to>
      <xdr:col>81</xdr:col>
      <xdr:colOff>101600</xdr:colOff>
      <xdr:row>59</xdr:row>
      <xdr:rowOff>98153</xdr:rowOff>
    </xdr:to>
    <xdr:sp macro="" textlink="">
      <xdr:nvSpPr>
        <xdr:cNvPr id="557" name="楕円 556">
          <a:extLst>
            <a:ext uri="{FF2B5EF4-FFF2-40B4-BE49-F238E27FC236}">
              <a16:creationId xmlns:a16="http://schemas.microsoft.com/office/drawing/2014/main" id="{3DECD0A7-6A83-44B0-A718-6AA5CCBF4E59}"/>
            </a:ext>
          </a:extLst>
        </xdr:cNvPr>
        <xdr:cNvSpPr/>
      </xdr:nvSpPr>
      <xdr:spPr>
        <a:xfrm>
          <a:off x="15430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47353</xdr:rowOff>
    </xdr:from>
    <xdr:to>
      <xdr:col>85</xdr:col>
      <xdr:colOff>127000</xdr:colOff>
      <xdr:row>59</xdr:row>
      <xdr:rowOff>109401</xdr:rowOff>
    </xdr:to>
    <xdr:cxnSp macro="">
      <xdr:nvCxnSpPr>
        <xdr:cNvPr id="558" name="直線コネクタ 557">
          <a:extLst>
            <a:ext uri="{FF2B5EF4-FFF2-40B4-BE49-F238E27FC236}">
              <a16:creationId xmlns:a16="http://schemas.microsoft.com/office/drawing/2014/main" id="{F91828C6-176A-4679-B6B1-91685BFE41C7}"/>
            </a:ext>
          </a:extLst>
        </xdr:cNvPr>
        <xdr:cNvCxnSpPr/>
      </xdr:nvCxnSpPr>
      <xdr:spPr>
        <a:xfrm>
          <a:off x="15481300" y="10162903"/>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59" name="楕円 558">
          <a:extLst>
            <a:ext uri="{FF2B5EF4-FFF2-40B4-BE49-F238E27FC236}">
              <a16:creationId xmlns:a16="http://schemas.microsoft.com/office/drawing/2014/main" id="{254495FC-7263-4ADA-8833-6471030DF635}"/>
            </a:ext>
          </a:extLst>
        </xdr:cNvPr>
        <xdr:cNvSpPr/>
      </xdr:nvSpPr>
      <xdr:spPr>
        <a:xfrm>
          <a:off x="14541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160020</xdr:rowOff>
    </xdr:from>
    <xdr:to>
      <xdr:col>81</xdr:col>
      <xdr:colOff>50800</xdr:colOff>
      <xdr:row>59</xdr:row>
      <xdr:rowOff>47353</xdr:rowOff>
    </xdr:to>
    <xdr:cxnSp macro="">
      <xdr:nvCxnSpPr>
        <xdr:cNvPr id="560" name="直線コネクタ 559">
          <a:extLst>
            <a:ext uri="{FF2B5EF4-FFF2-40B4-BE49-F238E27FC236}">
              <a16:creationId xmlns:a16="http://schemas.microsoft.com/office/drawing/2014/main" id="{44C2CEE6-F89D-443F-8219-04E44E6A4D2D}"/>
            </a:ext>
          </a:extLst>
        </xdr:cNvPr>
        <xdr:cNvCxnSpPr/>
      </xdr:nvCxnSpPr>
      <xdr:spPr>
        <a:xfrm>
          <a:off x="14592300" y="1010412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42273</xdr:rowOff>
    </xdr:from>
    <xdr:to>
      <xdr:col>72</xdr:col>
      <xdr:colOff>38100</xdr:colOff>
      <xdr:row>59</xdr:row>
      <xdr:rowOff>143873</xdr:rowOff>
    </xdr:to>
    <xdr:sp macro="" textlink="">
      <xdr:nvSpPr>
        <xdr:cNvPr id="561" name="楕円 560">
          <a:extLst>
            <a:ext uri="{FF2B5EF4-FFF2-40B4-BE49-F238E27FC236}">
              <a16:creationId xmlns:a16="http://schemas.microsoft.com/office/drawing/2014/main" id="{A303D83B-6B3F-4E3A-99F9-290E8F35040F}"/>
            </a:ext>
          </a:extLst>
        </xdr:cNvPr>
        <xdr:cNvSpPr/>
      </xdr:nvSpPr>
      <xdr:spPr>
        <a:xfrm>
          <a:off x="13652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160020</xdr:rowOff>
    </xdr:from>
    <xdr:to>
      <xdr:col>76</xdr:col>
      <xdr:colOff>114300</xdr:colOff>
      <xdr:row>59</xdr:row>
      <xdr:rowOff>93073</xdr:rowOff>
    </xdr:to>
    <xdr:cxnSp macro="">
      <xdr:nvCxnSpPr>
        <xdr:cNvPr id="562" name="直線コネクタ 561">
          <a:extLst>
            <a:ext uri="{FF2B5EF4-FFF2-40B4-BE49-F238E27FC236}">
              <a16:creationId xmlns:a16="http://schemas.microsoft.com/office/drawing/2014/main" id="{F4BC4868-6DE9-42D6-93CC-EBC619EA1A90}"/>
            </a:ext>
          </a:extLst>
        </xdr:cNvPr>
        <xdr:cNvCxnSpPr/>
      </xdr:nvCxnSpPr>
      <xdr:spPr>
        <a:xfrm flipV="1">
          <a:off x="13703300" y="1010412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9616</xdr:rowOff>
    </xdr:from>
    <xdr:to>
      <xdr:col>67</xdr:col>
      <xdr:colOff>101600</xdr:colOff>
      <xdr:row>59</xdr:row>
      <xdr:rowOff>111216</xdr:rowOff>
    </xdr:to>
    <xdr:sp macro="" textlink="">
      <xdr:nvSpPr>
        <xdr:cNvPr id="563" name="楕円 562">
          <a:extLst>
            <a:ext uri="{FF2B5EF4-FFF2-40B4-BE49-F238E27FC236}">
              <a16:creationId xmlns:a16="http://schemas.microsoft.com/office/drawing/2014/main" id="{BAEF656B-9495-463E-BACF-238BF36CACF6}"/>
            </a:ext>
          </a:extLst>
        </xdr:cNvPr>
        <xdr:cNvSpPr/>
      </xdr:nvSpPr>
      <xdr:spPr>
        <a:xfrm>
          <a:off x="12763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60416</xdr:rowOff>
    </xdr:from>
    <xdr:to>
      <xdr:col>71</xdr:col>
      <xdr:colOff>177800</xdr:colOff>
      <xdr:row>59</xdr:row>
      <xdr:rowOff>93073</xdr:rowOff>
    </xdr:to>
    <xdr:cxnSp macro="">
      <xdr:nvCxnSpPr>
        <xdr:cNvPr id="564" name="直線コネクタ 563">
          <a:extLst>
            <a:ext uri="{FF2B5EF4-FFF2-40B4-BE49-F238E27FC236}">
              <a16:creationId xmlns:a16="http://schemas.microsoft.com/office/drawing/2014/main" id="{4D1D1C4C-4784-4BA1-9405-81B819573917}"/>
            </a:ext>
          </a:extLst>
        </xdr:cNvPr>
        <xdr:cNvCxnSpPr/>
      </xdr:nvCxnSpPr>
      <xdr:spPr>
        <a:xfrm>
          <a:off x="12814300" y="101759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565" name="n_1aveValue【学校施設】&#10;有形固定資産減価償却率">
          <a:extLst>
            <a:ext uri="{FF2B5EF4-FFF2-40B4-BE49-F238E27FC236}">
              <a16:creationId xmlns:a16="http://schemas.microsoft.com/office/drawing/2014/main" id="{07E602DD-2A84-4158-920F-77D0F79AD767}"/>
            </a:ext>
          </a:extLst>
        </xdr:cNvPr>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566" name="n_2aveValue【学校施設】&#10;有形固定資産減価償却率">
          <a:extLst>
            <a:ext uri="{FF2B5EF4-FFF2-40B4-BE49-F238E27FC236}">
              <a16:creationId xmlns:a16="http://schemas.microsoft.com/office/drawing/2014/main" id="{9E80D9E3-305E-4575-BB29-91190C96D5F1}"/>
            </a:ext>
          </a:extLst>
        </xdr:cNvPr>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567" name="n_3aveValue【学校施設】&#10;有形固定資産減価償却率">
          <a:extLst>
            <a:ext uri="{FF2B5EF4-FFF2-40B4-BE49-F238E27FC236}">
              <a16:creationId xmlns:a16="http://schemas.microsoft.com/office/drawing/2014/main" id="{0E26862F-2FE8-412B-93FE-F1B4481B9636}"/>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568" name="n_4aveValue【学校施設】&#10;有形固定資産減価償却率">
          <a:extLst>
            <a:ext uri="{FF2B5EF4-FFF2-40B4-BE49-F238E27FC236}">
              <a16:creationId xmlns:a16="http://schemas.microsoft.com/office/drawing/2014/main" id="{96962EC9-3198-4BC2-B479-12E6A8A3027E}"/>
            </a:ext>
          </a:extLst>
        </xdr:cNvPr>
        <xdr:cNvSpPr txBox="1"/>
      </xdr:nvSpPr>
      <xdr:spPr>
        <a:xfrm>
          <a:off x="12611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114680</xdr:rowOff>
    </xdr:from>
    <xdr:ext cx="405111" cy="259045"/>
    <xdr:sp macro="" textlink="">
      <xdr:nvSpPr>
        <xdr:cNvPr id="569" name="n_1mainValue【学校施設】&#10;有形固定資産減価償却率">
          <a:extLst>
            <a:ext uri="{FF2B5EF4-FFF2-40B4-BE49-F238E27FC236}">
              <a16:creationId xmlns:a16="http://schemas.microsoft.com/office/drawing/2014/main" id="{416417E9-2686-4B39-8ECD-D2E402C40411}"/>
            </a:ext>
          </a:extLst>
        </xdr:cNvPr>
        <xdr:cNvSpPr txBox="1"/>
      </xdr:nvSpPr>
      <xdr:spPr>
        <a:xfrm>
          <a:off x="15266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570" name="n_2mainValue【学校施設】&#10;有形固定資産減価償却率">
          <a:extLst>
            <a:ext uri="{FF2B5EF4-FFF2-40B4-BE49-F238E27FC236}">
              <a16:creationId xmlns:a16="http://schemas.microsoft.com/office/drawing/2014/main" id="{1E489A35-72FF-4153-9A87-09630E5CBD52}"/>
            </a:ext>
          </a:extLst>
        </xdr:cNvPr>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135000</xdr:rowOff>
    </xdr:from>
    <xdr:ext cx="405111" cy="259045"/>
    <xdr:sp macro="" textlink="">
      <xdr:nvSpPr>
        <xdr:cNvPr id="571" name="n_3mainValue【学校施設】&#10;有形固定資産減価償却率">
          <a:extLst>
            <a:ext uri="{FF2B5EF4-FFF2-40B4-BE49-F238E27FC236}">
              <a16:creationId xmlns:a16="http://schemas.microsoft.com/office/drawing/2014/main" id="{441FCC96-9E4C-4486-BA62-B1DA2C46CE24}"/>
            </a:ext>
          </a:extLst>
        </xdr:cNvPr>
        <xdr:cNvSpPr txBox="1"/>
      </xdr:nvSpPr>
      <xdr:spPr>
        <a:xfrm>
          <a:off x="13500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127743</xdr:rowOff>
    </xdr:from>
    <xdr:ext cx="405111" cy="259045"/>
    <xdr:sp macro="" textlink="">
      <xdr:nvSpPr>
        <xdr:cNvPr id="572" name="n_4mainValue【学校施設】&#10;有形固定資産減価償却率">
          <a:extLst>
            <a:ext uri="{FF2B5EF4-FFF2-40B4-BE49-F238E27FC236}">
              <a16:creationId xmlns:a16="http://schemas.microsoft.com/office/drawing/2014/main" id="{B9AE56FC-DCA5-4D14-AB2A-717674BDC4FE}"/>
            </a:ext>
          </a:extLst>
        </xdr:cNvPr>
        <xdr:cNvSpPr txBox="1"/>
      </xdr:nvSpPr>
      <xdr:spPr>
        <a:xfrm>
          <a:off x="12611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5B55B5E6-BA5F-419E-9259-B306EF30965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24C82072-26D7-4D36-923D-D32568BD1C2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BC561D99-0523-48EB-81D3-997945991D1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7741F41F-FCE6-4447-B994-83BBA83DE72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29FD43C4-470B-4057-A9BA-047DB7AA404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6B4E2251-DFB4-40BD-91EB-4CA8E973060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4FEE4D90-846D-4D76-BAA3-CA759A204FC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56237D9B-8C05-4882-941B-962550DEADF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956DC8C5-9706-4F82-86CB-6AA4F3B435C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B75E535-FBD3-4459-B2C9-3E2713159BA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B808B6C4-E497-4625-9BA2-B6F2D4CB553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A8C09EBA-03B8-44ED-883F-3613D4830B2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36B78813-228F-4896-976C-534CA0F62AB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CE00840F-9553-4389-900C-7664AFD8BFB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6A16361C-57D5-4142-B34E-FC53C95D54A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8FC8CCEF-534E-4419-BB7E-B687DCBDFB8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B02B3EB9-7E5E-4FE0-B40B-BE6D8ED7699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971793DE-C176-42F0-B184-4D00A241C67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EEB341A8-AE74-49DE-B08F-088FBBC88C7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843CCA74-0E5B-4A82-B6D9-4FCD9FEEB85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A7C8F8DF-5470-406A-A18F-E9F2BBB826D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68C64143-9541-4E67-8E9D-AD04663B637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25814F12-C64F-4583-BEEE-7BCAE92B70F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D6C163A0-296A-4A92-9A31-A10ED7DCEDA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597" name="直線コネクタ 596">
          <a:extLst>
            <a:ext uri="{FF2B5EF4-FFF2-40B4-BE49-F238E27FC236}">
              <a16:creationId xmlns:a16="http://schemas.microsoft.com/office/drawing/2014/main" id="{6F574EB4-ED91-49A0-9BC5-9A87287A5470}"/>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598" name="【学校施設】&#10;一人当たり面積最小値テキスト">
          <a:extLst>
            <a:ext uri="{FF2B5EF4-FFF2-40B4-BE49-F238E27FC236}">
              <a16:creationId xmlns:a16="http://schemas.microsoft.com/office/drawing/2014/main" id="{425096F1-9922-40D7-BB51-06253EE9737E}"/>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599" name="直線コネクタ 598">
          <a:extLst>
            <a:ext uri="{FF2B5EF4-FFF2-40B4-BE49-F238E27FC236}">
              <a16:creationId xmlns:a16="http://schemas.microsoft.com/office/drawing/2014/main" id="{A2E3CEC0-07F1-430D-AF69-B38A6F2B1A72}"/>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00" name="【学校施設】&#10;一人当たり面積最大値テキスト">
          <a:extLst>
            <a:ext uri="{FF2B5EF4-FFF2-40B4-BE49-F238E27FC236}">
              <a16:creationId xmlns:a16="http://schemas.microsoft.com/office/drawing/2014/main" id="{D20E6418-9F70-4E14-B907-08C5BB3BCDAA}"/>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01" name="直線コネクタ 600">
          <a:extLst>
            <a:ext uri="{FF2B5EF4-FFF2-40B4-BE49-F238E27FC236}">
              <a16:creationId xmlns:a16="http://schemas.microsoft.com/office/drawing/2014/main" id="{5E1C9E8E-F65E-4BD1-9573-F60C77937487}"/>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602" name="【学校施設】&#10;一人当たり面積平均値テキスト">
          <a:extLst>
            <a:ext uri="{FF2B5EF4-FFF2-40B4-BE49-F238E27FC236}">
              <a16:creationId xmlns:a16="http://schemas.microsoft.com/office/drawing/2014/main" id="{03CB1F2A-D727-4B99-99F5-13CE94BFAEA8}"/>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03" name="フローチャート: 判断 602">
          <a:extLst>
            <a:ext uri="{FF2B5EF4-FFF2-40B4-BE49-F238E27FC236}">
              <a16:creationId xmlns:a16="http://schemas.microsoft.com/office/drawing/2014/main" id="{24AD8D8D-D9EC-42B2-85B7-B93F9BDA27BC}"/>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04" name="フローチャート: 判断 603">
          <a:extLst>
            <a:ext uri="{FF2B5EF4-FFF2-40B4-BE49-F238E27FC236}">
              <a16:creationId xmlns:a16="http://schemas.microsoft.com/office/drawing/2014/main" id="{D96B5E20-40BF-441C-955A-1042D167A7A6}"/>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05" name="フローチャート: 判断 604">
          <a:extLst>
            <a:ext uri="{FF2B5EF4-FFF2-40B4-BE49-F238E27FC236}">
              <a16:creationId xmlns:a16="http://schemas.microsoft.com/office/drawing/2014/main" id="{83BA2C6B-9E1B-4446-90DA-AA4777EBCB24}"/>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06" name="フローチャート: 判断 605">
          <a:extLst>
            <a:ext uri="{FF2B5EF4-FFF2-40B4-BE49-F238E27FC236}">
              <a16:creationId xmlns:a16="http://schemas.microsoft.com/office/drawing/2014/main" id="{1313B12F-D6FB-4EC6-A2DB-FB4CDF3D3B44}"/>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7" name="フローチャート: 判断 606">
          <a:extLst>
            <a:ext uri="{FF2B5EF4-FFF2-40B4-BE49-F238E27FC236}">
              <a16:creationId xmlns:a16="http://schemas.microsoft.com/office/drawing/2014/main" id="{EB235E4B-DEC2-4B2E-8393-23B9E1A2D647}"/>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B611F70-4CA1-475F-B416-08550E44582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FCB28E7C-0845-4A32-827D-4A121BC34A5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8BF67E16-E427-4D81-922C-876348B747E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97360359-92AA-4644-A585-63C75931E2E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3ED8B10F-984C-4667-850E-9B117FB5E2C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26162</xdr:rowOff>
    </xdr:from>
    <xdr:to>
      <xdr:col>116</xdr:col>
      <xdr:colOff>114300</xdr:colOff>
      <xdr:row>60</xdr:row>
      <xdr:rowOff>127762</xdr:rowOff>
    </xdr:to>
    <xdr:sp macro="" textlink="">
      <xdr:nvSpPr>
        <xdr:cNvPr id="613" name="楕円 612">
          <a:extLst>
            <a:ext uri="{FF2B5EF4-FFF2-40B4-BE49-F238E27FC236}">
              <a16:creationId xmlns:a16="http://schemas.microsoft.com/office/drawing/2014/main" id="{12D960D4-1AD6-4033-AF3D-3A3E4D36F865}"/>
            </a:ext>
          </a:extLst>
        </xdr:cNvPr>
        <xdr:cNvSpPr/>
      </xdr:nvSpPr>
      <xdr:spPr>
        <a:xfrm>
          <a:off x="22110700" y="103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49039</xdr:rowOff>
    </xdr:from>
    <xdr:ext cx="469744" cy="259045"/>
    <xdr:sp macro="" textlink="">
      <xdr:nvSpPr>
        <xdr:cNvPr id="614" name="【学校施設】&#10;一人当たり面積該当値テキスト">
          <a:extLst>
            <a:ext uri="{FF2B5EF4-FFF2-40B4-BE49-F238E27FC236}">
              <a16:creationId xmlns:a16="http://schemas.microsoft.com/office/drawing/2014/main" id="{2FBCB164-712F-4467-930B-5DF08BA2F196}"/>
            </a:ext>
          </a:extLst>
        </xdr:cNvPr>
        <xdr:cNvSpPr txBox="1"/>
      </xdr:nvSpPr>
      <xdr:spPr>
        <a:xfrm>
          <a:off x="22199600" y="101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44831</xdr:rowOff>
    </xdr:from>
    <xdr:to>
      <xdr:col>112</xdr:col>
      <xdr:colOff>38100</xdr:colOff>
      <xdr:row>60</xdr:row>
      <xdr:rowOff>146431</xdr:rowOff>
    </xdr:to>
    <xdr:sp macro="" textlink="">
      <xdr:nvSpPr>
        <xdr:cNvPr id="615" name="楕円 614">
          <a:extLst>
            <a:ext uri="{FF2B5EF4-FFF2-40B4-BE49-F238E27FC236}">
              <a16:creationId xmlns:a16="http://schemas.microsoft.com/office/drawing/2014/main" id="{2CDAAB5A-6343-4CAC-9760-C8102AE5B186}"/>
            </a:ext>
          </a:extLst>
        </xdr:cNvPr>
        <xdr:cNvSpPr/>
      </xdr:nvSpPr>
      <xdr:spPr>
        <a:xfrm>
          <a:off x="21272500" y="1033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76962</xdr:rowOff>
    </xdr:from>
    <xdr:to>
      <xdr:col>116</xdr:col>
      <xdr:colOff>63500</xdr:colOff>
      <xdr:row>60</xdr:row>
      <xdr:rowOff>95631</xdr:rowOff>
    </xdr:to>
    <xdr:cxnSp macro="">
      <xdr:nvCxnSpPr>
        <xdr:cNvPr id="616" name="直線コネクタ 615">
          <a:extLst>
            <a:ext uri="{FF2B5EF4-FFF2-40B4-BE49-F238E27FC236}">
              <a16:creationId xmlns:a16="http://schemas.microsoft.com/office/drawing/2014/main" id="{C68EB58A-877E-46AD-B4F5-9404E9067723}"/>
            </a:ext>
          </a:extLst>
        </xdr:cNvPr>
        <xdr:cNvCxnSpPr/>
      </xdr:nvCxnSpPr>
      <xdr:spPr>
        <a:xfrm flipV="1">
          <a:off x="21323300" y="10363962"/>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64643</xdr:rowOff>
    </xdr:from>
    <xdr:to>
      <xdr:col>107</xdr:col>
      <xdr:colOff>101600</xdr:colOff>
      <xdr:row>60</xdr:row>
      <xdr:rowOff>166243</xdr:rowOff>
    </xdr:to>
    <xdr:sp macro="" textlink="">
      <xdr:nvSpPr>
        <xdr:cNvPr id="617" name="楕円 616">
          <a:extLst>
            <a:ext uri="{FF2B5EF4-FFF2-40B4-BE49-F238E27FC236}">
              <a16:creationId xmlns:a16="http://schemas.microsoft.com/office/drawing/2014/main" id="{73132C67-BDDF-4A15-8F8F-A5A4BAFF4137}"/>
            </a:ext>
          </a:extLst>
        </xdr:cNvPr>
        <xdr:cNvSpPr/>
      </xdr:nvSpPr>
      <xdr:spPr>
        <a:xfrm>
          <a:off x="20383500" y="1035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95631</xdr:rowOff>
    </xdr:from>
    <xdr:to>
      <xdr:col>111</xdr:col>
      <xdr:colOff>177800</xdr:colOff>
      <xdr:row>60</xdr:row>
      <xdr:rowOff>115443</xdr:rowOff>
    </xdr:to>
    <xdr:cxnSp macro="">
      <xdr:nvCxnSpPr>
        <xdr:cNvPr id="618" name="直線コネクタ 617">
          <a:extLst>
            <a:ext uri="{FF2B5EF4-FFF2-40B4-BE49-F238E27FC236}">
              <a16:creationId xmlns:a16="http://schemas.microsoft.com/office/drawing/2014/main" id="{F2D2D5D3-C7DC-4FDF-967A-E866C826DC4C}"/>
            </a:ext>
          </a:extLst>
        </xdr:cNvPr>
        <xdr:cNvCxnSpPr/>
      </xdr:nvCxnSpPr>
      <xdr:spPr>
        <a:xfrm flipV="1">
          <a:off x="20434300" y="10382631"/>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92837</xdr:rowOff>
    </xdr:from>
    <xdr:to>
      <xdr:col>102</xdr:col>
      <xdr:colOff>165100</xdr:colOff>
      <xdr:row>61</xdr:row>
      <xdr:rowOff>22987</xdr:rowOff>
    </xdr:to>
    <xdr:sp macro="" textlink="">
      <xdr:nvSpPr>
        <xdr:cNvPr id="619" name="楕円 618">
          <a:extLst>
            <a:ext uri="{FF2B5EF4-FFF2-40B4-BE49-F238E27FC236}">
              <a16:creationId xmlns:a16="http://schemas.microsoft.com/office/drawing/2014/main" id="{6C26D984-3386-4510-819D-2048DA077C22}"/>
            </a:ext>
          </a:extLst>
        </xdr:cNvPr>
        <xdr:cNvSpPr/>
      </xdr:nvSpPr>
      <xdr:spPr>
        <a:xfrm>
          <a:off x="19494500" y="1037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115443</xdr:rowOff>
    </xdr:from>
    <xdr:to>
      <xdr:col>107</xdr:col>
      <xdr:colOff>50800</xdr:colOff>
      <xdr:row>60</xdr:row>
      <xdr:rowOff>143637</xdr:rowOff>
    </xdr:to>
    <xdr:cxnSp macro="">
      <xdr:nvCxnSpPr>
        <xdr:cNvPr id="620" name="直線コネクタ 619">
          <a:extLst>
            <a:ext uri="{FF2B5EF4-FFF2-40B4-BE49-F238E27FC236}">
              <a16:creationId xmlns:a16="http://schemas.microsoft.com/office/drawing/2014/main" id="{5FF97B41-332D-414A-A2BF-5FBB0D2A2873}"/>
            </a:ext>
          </a:extLst>
        </xdr:cNvPr>
        <xdr:cNvCxnSpPr/>
      </xdr:nvCxnSpPr>
      <xdr:spPr>
        <a:xfrm flipV="1">
          <a:off x="19545300" y="10402443"/>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114554</xdr:rowOff>
    </xdr:from>
    <xdr:to>
      <xdr:col>98</xdr:col>
      <xdr:colOff>38100</xdr:colOff>
      <xdr:row>61</xdr:row>
      <xdr:rowOff>44704</xdr:rowOff>
    </xdr:to>
    <xdr:sp macro="" textlink="">
      <xdr:nvSpPr>
        <xdr:cNvPr id="621" name="楕円 620">
          <a:extLst>
            <a:ext uri="{FF2B5EF4-FFF2-40B4-BE49-F238E27FC236}">
              <a16:creationId xmlns:a16="http://schemas.microsoft.com/office/drawing/2014/main" id="{A8216CAE-518E-431C-AC02-6EC619BE7D5F}"/>
            </a:ext>
          </a:extLst>
        </xdr:cNvPr>
        <xdr:cNvSpPr/>
      </xdr:nvSpPr>
      <xdr:spPr>
        <a:xfrm>
          <a:off x="186055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143637</xdr:rowOff>
    </xdr:from>
    <xdr:to>
      <xdr:col>102</xdr:col>
      <xdr:colOff>114300</xdr:colOff>
      <xdr:row>60</xdr:row>
      <xdr:rowOff>165354</xdr:rowOff>
    </xdr:to>
    <xdr:cxnSp macro="">
      <xdr:nvCxnSpPr>
        <xdr:cNvPr id="622" name="直線コネクタ 621">
          <a:extLst>
            <a:ext uri="{FF2B5EF4-FFF2-40B4-BE49-F238E27FC236}">
              <a16:creationId xmlns:a16="http://schemas.microsoft.com/office/drawing/2014/main" id="{D9030AA9-E03C-45AC-BADA-922628DADE8F}"/>
            </a:ext>
          </a:extLst>
        </xdr:cNvPr>
        <xdr:cNvCxnSpPr/>
      </xdr:nvCxnSpPr>
      <xdr:spPr>
        <a:xfrm flipV="1">
          <a:off x="18656300" y="1043063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623" name="n_1aveValue【学校施設】&#10;一人当たり面積">
          <a:extLst>
            <a:ext uri="{FF2B5EF4-FFF2-40B4-BE49-F238E27FC236}">
              <a16:creationId xmlns:a16="http://schemas.microsoft.com/office/drawing/2014/main" id="{035801DA-9EC0-4D79-9221-6F46B78A4DB6}"/>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624" name="n_2aveValue【学校施設】&#10;一人当たり面積">
          <a:extLst>
            <a:ext uri="{FF2B5EF4-FFF2-40B4-BE49-F238E27FC236}">
              <a16:creationId xmlns:a16="http://schemas.microsoft.com/office/drawing/2014/main" id="{313E592C-728B-442B-8D2A-99070058E79C}"/>
            </a:ext>
          </a:extLst>
        </xdr:cNvPr>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625" name="n_3aveValue【学校施設】&#10;一人当たり面積">
          <a:extLst>
            <a:ext uri="{FF2B5EF4-FFF2-40B4-BE49-F238E27FC236}">
              <a16:creationId xmlns:a16="http://schemas.microsoft.com/office/drawing/2014/main" id="{9EB64C63-0839-4100-93C4-4525DEA44655}"/>
            </a:ext>
          </a:extLst>
        </xdr:cNvPr>
        <xdr:cNvSpPr txBox="1"/>
      </xdr:nvSpPr>
      <xdr:spPr>
        <a:xfrm>
          <a:off x="19310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626" name="n_4aveValue【学校施設】&#10;一人当たり面積">
          <a:extLst>
            <a:ext uri="{FF2B5EF4-FFF2-40B4-BE49-F238E27FC236}">
              <a16:creationId xmlns:a16="http://schemas.microsoft.com/office/drawing/2014/main" id="{A992775D-2D6C-4864-B456-0303EEF7CC67}"/>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162958</xdr:rowOff>
    </xdr:from>
    <xdr:ext cx="469744" cy="259045"/>
    <xdr:sp macro="" textlink="">
      <xdr:nvSpPr>
        <xdr:cNvPr id="627" name="n_1mainValue【学校施設】&#10;一人当たり面積">
          <a:extLst>
            <a:ext uri="{FF2B5EF4-FFF2-40B4-BE49-F238E27FC236}">
              <a16:creationId xmlns:a16="http://schemas.microsoft.com/office/drawing/2014/main" id="{3A924047-E905-4424-8CF3-EE8EC79AF498}"/>
            </a:ext>
          </a:extLst>
        </xdr:cNvPr>
        <xdr:cNvSpPr txBox="1"/>
      </xdr:nvSpPr>
      <xdr:spPr>
        <a:xfrm>
          <a:off x="21075727" y="1010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11320</xdr:rowOff>
    </xdr:from>
    <xdr:ext cx="469744" cy="259045"/>
    <xdr:sp macro="" textlink="">
      <xdr:nvSpPr>
        <xdr:cNvPr id="628" name="n_2mainValue【学校施設】&#10;一人当たり面積">
          <a:extLst>
            <a:ext uri="{FF2B5EF4-FFF2-40B4-BE49-F238E27FC236}">
              <a16:creationId xmlns:a16="http://schemas.microsoft.com/office/drawing/2014/main" id="{B49FE02B-54DF-46A1-8BED-41473E2829E5}"/>
            </a:ext>
          </a:extLst>
        </xdr:cNvPr>
        <xdr:cNvSpPr txBox="1"/>
      </xdr:nvSpPr>
      <xdr:spPr>
        <a:xfrm>
          <a:off x="20199427" y="1012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39514</xdr:rowOff>
    </xdr:from>
    <xdr:ext cx="469744" cy="259045"/>
    <xdr:sp macro="" textlink="">
      <xdr:nvSpPr>
        <xdr:cNvPr id="629" name="n_3mainValue【学校施設】&#10;一人当たり面積">
          <a:extLst>
            <a:ext uri="{FF2B5EF4-FFF2-40B4-BE49-F238E27FC236}">
              <a16:creationId xmlns:a16="http://schemas.microsoft.com/office/drawing/2014/main" id="{FEAC91B4-460D-4873-A6A8-1BFE14BFB933}"/>
            </a:ext>
          </a:extLst>
        </xdr:cNvPr>
        <xdr:cNvSpPr txBox="1"/>
      </xdr:nvSpPr>
      <xdr:spPr>
        <a:xfrm>
          <a:off x="19310427" y="1015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61231</xdr:rowOff>
    </xdr:from>
    <xdr:ext cx="469744" cy="259045"/>
    <xdr:sp macro="" textlink="">
      <xdr:nvSpPr>
        <xdr:cNvPr id="630" name="n_4mainValue【学校施設】&#10;一人当たり面積">
          <a:extLst>
            <a:ext uri="{FF2B5EF4-FFF2-40B4-BE49-F238E27FC236}">
              <a16:creationId xmlns:a16="http://schemas.microsoft.com/office/drawing/2014/main" id="{F176633C-7FC2-4DAA-B58F-4F7E638D06F7}"/>
            </a:ext>
          </a:extLst>
        </xdr:cNvPr>
        <xdr:cNvSpPr txBox="1"/>
      </xdr:nvSpPr>
      <xdr:spPr>
        <a:xfrm>
          <a:off x="18421427" y="1017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8FD672EA-23E2-4ED0-B9B7-1ED026604C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961C106A-4998-47D7-96F3-B7B30C38CD7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6C1D94FC-C8F9-42BF-BC2C-963875637B0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49816A0A-EB7A-45D9-87DB-F94EACBA5A0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14C5D7E9-0E54-4C25-B2F8-D52652D01A1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B9DB71F-E78A-48DC-AB50-9BD3051594E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A1D2748B-62BF-447C-8E99-0D6BDD79141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BCE31595-577C-4DE0-BA31-8B5074EAF71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9" name="テキスト ボックス 638">
          <a:extLst>
            <a:ext uri="{FF2B5EF4-FFF2-40B4-BE49-F238E27FC236}">
              <a16:creationId xmlns:a16="http://schemas.microsoft.com/office/drawing/2014/main" id="{EA503B97-6AF0-4B26-A002-D6BF1552125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0" name="直線コネクタ 639">
          <a:extLst>
            <a:ext uri="{FF2B5EF4-FFF2-40B4-BE49-F238E27FC236}">
              <a16:creationId xmlns:a16="http://schemas.microsoft.com/office/drawing/2014/main" id="{1C7D222C-95FF-4AFC-9651-43BEB2F68CC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1" name="テキスト ボックス 640">
          <a:extLst>
            <a:ext uri="{FF2B5EF4-FFF2-40B4-BE49-F238E27FC236}">
              <a16:creationId xmlns:a16="http://schemas.microsoft.com/office/drawing/2014/main" id="{5B3EEA68-23BE-4BE1-857C-30394CF644F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2" name="直線コネクタ 641">
          <a:extLst>
            <a:ext uri="{FF2B5EF4-FFF2-40B4-BE49-F238E27FC236}">
              <a16:creationId xmlns:a16="http://schemas.microsoft.com/office/drawing/2014/main" id="{2CBD79CB-474C-441F-B9CC-8AC819487F0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3" name="テキスト ボックス 642">
          <a:extLst>
            <a:ext uri="{FF2B5EF4-FFF2-40B4-BE49-F238E27FC236}">
              <a16:creationId xmlns:a16="http://schemas.microsoft.com/office/drawing/2014/main" id="{0EFE0A27-C376-40E9-9DA8-43F28C47144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4" name="直線コネクタ 643">
          <a:extLst>
            <a:ext uri="{FF2B5EF4-FFF2-40B4-BE49-F238E27FC236}">
              <a16:creationId xmlns:a16="http://schemas.microsoft.com/office/drawing/2014/main" id="{9ECAC98F-524C-4DB4-8127-04ADB6F4EED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5" name="テキスト ボックス 644">
          <a:extLst>
            <a:ext uri="{FF2B5EF4-FFF2-40B4-BE49-F238E27FC236}">
              <a16:creationId xmlns:a16="http://schemas.microsoft.com/office/drawing/2014/main" id="{1C506270-5E75-438F-9665-9AA827046A9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6" name="直線コネクタ 645">
          <a:extLst>
            <a:ext uri="{FF2B5EF4-FFF2-40B4-BE49-F238E27FC236}">
              <a16:creationId xmlns:a16="http://schemas.microsoft.com/office/drawing/2014/main" id="{11F07ACD-F27C-4BD3-BA0B-0528118BF989}"/>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7" name="テキスト ボックス 646">
          <a:extLst>
            <a:ext uri="{FF2B5EF4-FFF2-40B4-BE49-F238E27FC236}">
              <a16:creationId xmlns:a16="http://schemas.microsoft.com/office/drawing/2014/main" id="{A852D74F-D2EA-44E4-B5FF-E7B00C62BAA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8" name="直線コネクタ 647">
          <a:extLst>
            <a:ext uri="{FF2B5EF4-FFF2-40B4-BE49-F238E27FC236}">
              <a16:creationId xmlns:a16="http://schemas.microsoft.com/office/drawing/2014/main" id="{58F6335C-68DC-446E-A98F-71131C80E8B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9" name="テキスト ボックス 648">
          <a:extLst>
            <a:ext uri="{FF2B5EF4-FFF2-40B4-BE49-F238E27FC236}">
              <a16:creationId xmlns:a16="http://schemas.microsoft.com/office/drawing/2014/main" id="{1EDE879C-AF6A-4DD8-8330-C883F9129E7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0" name="直線コネクタ 649">
          <a:extLst>
            <a:ext uri="{FF2B5EF4-FFF2-40B4-BE49-F238E27FC236}">
              <a16:creationId xmlns:a16="http://schemas.microsoft.com/office/drawing/2014/main" id="{754C66D3-FBE8-4513-8041-A4E6DBE1B98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1" name="テキスト ボックス 650">
          <a:extLst>
            <a:ext uri="{FF2B5EF4-FFF2-40B4-BE49-F238E27FC236}">
              <a16:creationId xmlns:a16="http://schemas.microsoft.com/office/drawing/2014/main" id="{423622C9-935B-4FA8-A63A-F5E08C3DF1F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2" name="直線コネクタ 651">
          <a:extLst>
            <a:ext uri="{FF2B5EF4-FFF2-40B4-BE49-F238E27FC236}">
              <a16:creationId xmlns:a16="http://schemas.microsoft.com/office/drawing/2014/main" id="{2EF7B5B4-B7CA-494D-AAA1-EB5421DB508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3" name="テキスト ボックス 652">
          <a:extLst>
            <a:ext uri="{FF2B5EF4-FFF2-40B4-BE49-F238E27FC236}">
              <a16:creationId xmlns:a16="http://schemas.microsoft.com/office/drawing/2014/main" id="{60AAC043-0255-457E-8130-5EE75FFEE8F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a:extLst>
            <a:ext uri="{FF2B5EF4-FFF2-40B4-BE49-F238E27FC236}">
              <a16:creationId xmlns:a16="http://schemas.microsoft.com/office/drawing/2014/main" id="{21A1A68F-B913-4DD2-84E2-51AA3D90691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a:extLst>
            <a:ext uri="{FF2B5EF4-FFF2-40B4-BE49-F238E27FC236}">
              <a16:creationId xmlns:a16="http://schemas.microsoft.com/office/drawing/2014/main" id="{F6BA27BF-FB32-466B-8920-4E28F64A6AD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656" name="直線コネクタ 655">
          <a:extLst>
            <a:ext uri="{FF2B5EF4-FFF2-40B4-BE49-F238E27FC236}">
              <a16:creationId xmlns:a16="http://schemas.microsoft.com/office/drawing/2014/main" id="{016DFA6F-3571-41A2-9B1F-7B7BD076F542}"/>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7" name="【児童館】&#10;有形固定資産減価償却率最小値テキスト">
          <a:extLst>
            <a:ext uri="{FF2B5EF4-FFF2-40B4-BE49-F238E27FC236}">
              <a16:creationId xmlns:a16="http://schemas.microsoft.com/office/drawing/2014/main" id="{1E9A751A-BAE4-4B62-AD8D-BD77B0C5E906}"/>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8" name="直線コネクタ 657">
          <a:extLst>
            <a:ext uri="{FF2B5EF4-FFF2-40B4-BE49-F238E27FC236}">
              <a16:creationId xmlns:a16="http://schemas.microsoft.com/office/drawing/2014/main" id="{CCCE846A-BC3A-4469-B9D4-EF3C85180DA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659" name="【児童館】&#10;有形固定資産減価償却率最大値テキスト">
          <a:extLst>
            <a:ext uri="{FF2B5EF4-FFF2-40B4-BE49-F238E27FC236}">
              <a16:creationId xmlns:a16="http://schemas.microsoft.com/office/drawing/2014/main" id="{0E4CB4E0-8786-4A47-B776-4F2C0757E2AC}"/>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660" name="直線コネクタ 659">
          <a:extLst>
            <a:ext uri="{FF2B5EF4-FFF2-40B4-BE49-F238E27FC236}">
              <a16:creationId xmlns:a16="http://schemas.microsoft.com/office/drawing/2014/main" id="{83404E39-0A4B-40AF-9944-82D3F943683E}"/>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661" name="【児童館】&#10;有形固定資産減価償却率平均値テキスト">
          <a:extLst>
            <a:ext uri="{FF2B5EF4-FFF2-40B4-BE49-F238E27FC236}">
              <a16:creationId xmlns:a16="http://schemas.microsoft.com/office/drawing/2014/main" id="{B21BCB7D-EBD1-4A9E-82A8-88C136E6B323}"/>
            </a:ext>
          </a:extLst>
        </xdr:cNvPr>
        <xdr:cNvSpPr txBox="1"/>
      </xdr:nvSpPr>
      <xdr:spPr>
        <a:xfrm>
          <a:off x="16357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662" name="フローチャート: 判断 661">
          <a:extLst>
            <a:ext uri="{FF2B5EF4-FFF2-40B4-BE49-F238E27FC236}">
              <a16:creationId xmlns:a16="http://schemas.microsoft.com/office/drawing/2014/main" id="{FC9773B4-1F66-4E0C-B23A-6F87AA690C95}"/>
            </a:ext>
          </a:extLst>
        </xdr:cNvPr>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63" name="フローチャート: 判断 662">
          <a:extLst>
            <a:ext uri="{FF2B5EF4-FFF2-40B4-BE49-F238E27FC236}">
              <a16:creationId xmlns:a16="http://schemas.microsoft.com/office/drawing/2014/main" id="{7560C1A3-B932-4FA5-8D5C-8563EE7083D4}"/>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64" name="フローチャート: 判断 663">
          <a:extLst>
            <a:ext uri="{FF2B5EF4-FFF2-40B4-BE49-F238E27FC236}">
              <a16:creationId xmlns:a16="http://schemas.microsoft.com/office/drawing/2014/main" id="{C16DE161-662B-48EB-AEB9-8317D02ED003}"/>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665" name="フローチャート: 判断 664">
          <a:extLst>
            <a:ext uri="{FF2B5EF4-FFF2-40B4-BE49-F238E27FC236}">
              <a16:creationId xmlns:a16="http://schemas.microsoft.com/office/drawing/2014/main" id="{2262A6EC-872F-4873-B959-B5540AA099FD}"/>
            </a:ext>
          </a:extLst>
        </xdr:cNvPr>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666" name="フローチャート: 判断 665">
          <a:extLst>
            <a:ext uri="{FF2B5EF4-FFF2-40B4-BE49-F238E27FC236}">
              <a16:creationId xmlns:a16="http://schemas.microsoft.com/office/drawing/2014/main" id="{D998CC14-C2AA-415E-82B5-7411BEDD389B}"/>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A7DB5ED6-9ACC-4C3B-A9C4-91E18482401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E0BA0DD3-0CCF-4496-963F-6267058CA9D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A39CD7F6-5D5D-4E35-AECB-CB73B4554E7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59FB66CA-5A89-4A4A-A1F5-39085F035B5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1B7310D-8377-47CB-80D8-234B6A3F3AD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37919</xdr:rowOff>
    </xdr:from>
    <xdr:to>
      <xdr:col>85</xdr:col>
      <xdr:colOff>177800</xdr:colOff>
      <xdr:row>86</xdr:row>
      <xdr:rowOff>139519</xdr:rowOff>
    </xdr:to>
    <xdr:sp macro="" textlink="">
      <xdr:nvSpPr>
        <xdr:cNvPr id="672" name="楕円 671">
          <a:extLst>
            <a:ext uri="{FF2B5EF4-FFF2-40B4-BE49-F238E27FC236}">
              <a16:creationId xmlns:a16="http://schemas.microsoft.com/office/drawing/2014/main" id="{EE3FD04A-37F6-414D-A7EB-0BEDC661343D}"/>
            </a:ext>
          </a:extLst>
        </xdr:cNvPr>
        <xdr:cNvSpPr/>
      </xdr:nvSpPr>
      <xdr:spPr>
        <a:xfrm>
          <a:off x="16268700" y="147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124296</xdr:rowOff>
    </xdr:from>
    <xdr:ext cx="405111" cy="259045"/>
    <xdr:sp macro="" textlink="">
      <xdr:nvSpPr>
        <xdr:cNvPr id="673" name="【児童館】&#10;有形固定資産減価償却率該当値テキスト">
          <a:extLst>
            <a:ext uri="{FF2B5EF4-FFF2-40B4-BE49-F238E27FC236}">
              <a16:creationId xmlns:a16="http://schemas.microsoft.com/office/drawing/2014/main" id="{9DD29D40-7184-462A-9794-CAFDCDAA09EB}"/>
            </a:ext>
          </a:extLst>
        </xdr:cNvPr>
        <xdr:cNvSpPr txBox="1"/>
      </xdr:nvSpPr>
      <xdr:spPr>
        <a:xfrm>
          <a:off x="16357600" y="14697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160382</xdr:rowOff>
    </xdr:from>
    <xdr:to>
      <xdr:col>81</xdr:col>
      <xdr:colOff>101600</xdr:colOff>
      <xdr:row>86</xdr:row>
      <xdr:rowOff>90532</xdr:rowOff>
    </xdr:to>
    <xdr:sp macro="" textlink="">
      <xdr:nvSpPr>
        <xdr:cNvPr id="674" name="楕円 673">
          <a:extLst>
            <a:ext uri="{FF2B5EF4-FFF2-40B4-BE49-F238E27FC236}">
              <a16:creationId xmlns:a16="http://schemas.microsoft.com/office/drawing/2014/main" id="{828E83D5-3B8D-4B66-AC1C-9B286B2011CB}"/>
            </a:ext>
          </a:extLst>
        </xdr:cNvPr>
        <xdr:cNvSpPr/>
      </xdr:nvSpPr>
      <xdr:spPr>
        <a:xfrm>
          <a:off x="15430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39732</xdr:rowOff>
    </xdr:from>
    <xdr:to>
      <xdr:col>85</xdr:col>
      <xdr:colOff>127000</xdr:colOff>
      <xdr:row>86</xdr:row>
      <xdr:rowOff>88719</xdr:rowOff>
    </xdr:to>
    <xdr:cxnSp macro="">
      <xdr:nvCxnSpPr>
        <xdr:cNvPr id="675" name="直線コネクタ 674">
          <a:extLst>
            <a:ext uri="{FF2B5EF4-FFF2-40B4-BE49-F238E27FC236}">
              <a16:creationId xmlns:a16="http://schemas.microsoft.com/office/drawing/2014/main" id="{118B3963-2DB0-4581-A7E4-4922D75B867A}"/>
            </a:ext>
          </a:extLst>
        </xdr:cNvPr>
        <xdr:cNvCxnSpPr/>
      </xdr:nvCxnSpPr>
      <xdr:spPr>
        <a:xfrm>
          <a:off x="15481300" y="14784432"/>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109764</xdr:rowOff>
    </xdr:from>
    <xdr:to>
      <xdr:col>76</xdr:col>
      <xdr:colOff>165100</xdr:colOff>
      <xdr:row>86</xdr:row>
      <xdr:rowOff>39914</xdr:rowOff>
    </xdr:to>
    <xdr:sp macro="" textlink="">
      <xdr:nvSpPr>
        <xdr:cNvPr id="676" name="楕円 675">
          <a:extLst>
            <a:ext uri="{FF2B5EF4-FFF2-40B4-BE49-F238E27FC236}">
              <a16:creationId xmlns:a16="http://schemas.microsoft.com/office/drawing/2014/main" id="{4B7E950D-4243-42B0-A3D2-735F580AFDB5}"/>
            </a:ext>
          </a:extLst>
        </xdr:cNvPr>
        <xdr:cNvSpPr/>
      </xdr:nvSpPr>
      <xdr:spPr>
        <a:xfrm>
          <a:off x="14541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160564</xdr:rowOff>
    </xdr:from>
    <xdr:to>
      <xdr:col>81</xdr:col>
      <xdr:colOff>50800</xdr:colOff>
      <xdr:row>86</xdr:row>
      <xdr:rowOff>39732</xdr:rowOff>
    </xdr:to>
    <xdr:cxnSp macro="">
      <xdr:nvCxnSpPr>
        <xdr:cNvPr id="677" name="直線コネクタ 676">
          <a:extLst>
            <a:ext uri="{FF2B5EF4-FFF2-40B4-BE49-F238E27FC236}">
              <a16:creationId xmlns:a16="http://schemas.microsoft.com/office/drawing/2014/main" id="{0F2BAAB0-79D0-4941-BED2-85D2D5CBD5C9}"/>
            </a:ext>
          </a:extLst>
        </xdr:cNvPr>
        <xdr:cNvCxnSpPr/>
      </xdr:nvCxnSpPr>
      <xdr:spPr>
        <a:xfrm>
          <a:off x="14592300" y="1473381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60779</xdr:rowOff>
    </xdr:from>
    <xdr:to>
      <xdr:col>72</xdr:col>
      <xdr:colOff>38100</xdr:colOff>
      <xdr:row>85</xdr:row>
      <xdr:rowOff>162379</xdr:rowOff>
    </xdr:to>
    <xdr:sp macro="" textlink="">
      <xdr:nvSpPr>
        <xdr:cNvPr id="678" name="楕円 677">
          <a:extLst>
            <a:ext uri="{FF2B5EF4-FFF2-40B4-BE49-F238E27FC236}">
              <a16:creationId xmlns:a16="http://schemas.microsoft.com/office/drawing/2014/main" id="{18D6640F-2C80-4E80-BBD5-816329FD56B1}"/>
            </a:ext>
          </a:extLst>
        </xdr:cNvPr>
        <xdr:cNvSpPr/>
      </xdr:nvSpPr>
      <xdr:spPr>
        <a:xfrm>
          <a:off x="13652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111579</xdr:rowOff>
    </xdr:from>
    <xdr:to>
      <xdr:col>76</xdr:col>
      <xdr:colOff>114300</xdr:colOff>
      <xdr:row>85</xdr:row>
      <xdr:rowOff>160564</xdr:rowOff>
    </xdr:to>
    <xdr:cxnSp macro="">
      <xdr:nvCxnSpPr>
        <xdr:cNvPr id="679" name="直線コネクタ 678">
          <a:extLst>
            <a:ext uri="{FF2B5EF4-FFF2-40B4-BE49-F238E27FC236}">
              <a16:creationId xmlns:a16="http://schemas.microsoft.com/office/drawing/2014/main" id="{7CA792CC-82D1-4896-BABE-FE6B0355F2CC}"/>
            </a:ext>
          </a:extLst>
        </xdr:cNvPr>
        <xdr:cNvCxnSpPr/>
      </xdr:nvCxnSpPr>
      <xdr:spPr>
        <a:xfrm>
          <a:off x="13703300" y="146848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10161</xdr:rowOff>
    </xdr:from>
    <xdr:to>
      <xdr:col>67</xdr:col>
      <xdr:colOff>101600</xdr:colOff>
      <xdr:row>85</xdr:row>
      <xdr:rowOff>111761</xdr:rowOff>
    </xdr:to>
    <xdr:sp macro="" textlink="">
      <xdr:nvSpPr>
        <xdr:cNvPr id="680" name="楕円 679">
          <a:extLst>
            <a:ext uri="{FF2B5EF4-FFF2-40B4-BE49-F238E27FC236}">
              <a16:creationId xmlns:a16="http://schemas.microsoft.com/office/drawing/2014/main" id="{A4BF024A-6627-48F2-AD87-19CB3CF91ABB}"/>
            </a:ext>
          </a:extLst>
        </xdr:cNvPr>
        <xdr:cNvSpPr/>
      </xdr:nvSpPr>
      <xdr:spPr>
        <a:xfrm>
          <a:off x="12763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60961</xdr:rowOff>
    </xdr:from>
    <xdr:to>
      <xdr:col>71</xdr:col>
      <xdr:colOff>177800</xdr:colOff>
      <xdr:row>85</xdr:row>
      <xdr:rowOff>111579</xdr:rowOff>
    </xdr:to>
    <xdr:cxnSp macro="">
      <xdr:nvCxnSpPr>
        <xdr:cNvPr id="681" name="直線コネクタ 680">
          <a:extLst>
            <a:ext uri="{FF2B5EF4-FFF2-40B4-BE49-F238E27FC236}">
              <a16:creationId xmlns:a16="http://schemas.microsoft.com/office/drawing/2014/main" id="{E70A2549-86C2-4863-8DF6-6F471401FBC7}"/>
            </a:ext>
          </a:extLst>
        </xdr:cNvPr>
        <xdr:cNvCxnSpPr/>
      </xdr:nvCxnSpPr>
      <xdr:spPr>
        <a:xfrm>
          <a:off x="12814300" y="1463421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82" name="n_1aveValue【児童館】&#10;有形固定資産減価償却率">
          <a:extLst>
            <a:ext uri="{FF2B5EF4-FFF2-40B4-BE49-F238E27FC236}">
              <a16:creationId xmlns:a16="http://schemas.microsoft.com/office/drawing/2014/main" id="{09687C6B-1F72-4E9F-9083-7639A9766DB1}"/>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683" name="n_2aveValue【児童館】&#10;有形固定資産減価償却率">
          <a:extLst>
            <a:ext uri="{FF2B5EF4-FFF2-40B4-BE49-F238E27FC236}">
              <a16:creationId xmlns:a16="http://schemas.microsoft.com/office/drawing/2014/main" id="{C871FFD9-D2B6-45AF-B164-B8016A86C58C}"/>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684" name="n_3aveValue【児童館】&#10;有形固定資産減価償却率">
          <a:extLst>
            <a:ext uri="{FF2B5EF4-FFF2-40B4-BE49-F238E27FC236}">
              <a16:creationId xmlns:a16="http://schemas.microsoft.com/office/drawing/2014/main" id="{FA328603-F42E-4A03-961E-74AC08612E99}"/>
            </a:ext>
          </a:extLst>
        </xdr:cNvPr>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685" name="n_4aveValue【児童館】&#10;有形固定資産減価償却率">
          <a:extLst>
            <a:ext uri="{FF2B5EF4-FFF2-40B4-BE49-F238E27FC236}">
              <a16:creationId xmlns:a16="http://schemas.microsoft.com/office/drawing/2014/main" id="{6575ED3F-93F4-474B-AA6A-ED48282C1078}"/>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81659</xdr:rowOff>
    </xdr:from>
    <xdr:ext cx="405111" cy="259045"/>
    <xdr:sp macro="" textlink="">
      <xdr:nvSpPr>
        <xdr:cNvPr id="686" name="n_1mainValue【児童館】&#10;有形固定資産減価償却率">
          <a:extLst>
            <a:ext uri="{FF2B5EF4-FFF2-40B4-BE49-F238E27FC236}">
              <a16:creationId xmlns:a16="http://schemas.microsoft.com/office/drawing/2014/main" id="{E0ACC99E-EBF3-4DB6-A16E-73F185E33BE4}"/>
            </a:ext>
          </a:extLst>
        </xdr:cNvPr>
        <xdr:cNvSpPr txBox="1"/>
      </xdr:nvSpPr>
      <xdr:spPr>
        <a:xfrm>
          <a:off x="15266044" y="1482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31041</xdr:rowOff>
    </xdr:from>
    <xdr:ext cx="405111" cy="259045"/>
    <xdr:sp macro="" textlink="">
      <xdr:nvSpPr>
        <xdr:cNvPr id="687" name="n_2mainValue【児童館】&#10;有形固定資産減価償却率">
          <a:extLst>
            <a:ext uri="{FF2B5EF4-FFF2-40B4-BE49-F238E27FC236}">
              <a16:creationId xmlns:a16="http://schemas.microsoft.com/office/drawing/2014/main" id="{E2979E12-B563-438E-8A5F-9D2ABFBD0CE0}"/>
            </a:ext>
          </a:extLst>
        </xdr:cNvPr>
        <xdr:cNvSpPr txBox="1"/>
      </xdr:nvSpPr>
      <xdr:spPr>
        <a:xfrm>
          <a:off x="14389744" y="1477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153506</xdr:rowOff>
    </xdr:from>
    <xdr:ext cx="405111" cy="259045"/>
    <xdr:sp macro="" textlink="">
      <xdr:nvSpPr>
        <xdr:cNvPr id="688" name="n_3mainValue【児童館】&#10;有形固定資産減価償却率">
          <a:extLst>
            <a:ext uri="{FF2B5EF4-FFF2-40B4-BE49-F238E27FC236}">
              <a16:creationId xmlns:a16="http://schemas.microsoft.com/office/drawing/2014/main" id="{3F6ACCB5-309D-42F9-9A3B-5A0ADC7B479A}"/>
            </a:ext>
          </a:extLst>
        </xdr:cNvPr>
        <xdr:cNvSpPr txBox="1"/>
      </xdr:nvSpPr>
      <xdr:spPr>
        <a:xfrm>
          <a:off x="13500744" y="1472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102888</xdr:rowOff>
    </xdr:from>
    <xdr:ext cx="405111" cy="259045"/>
    <xdr:sp macro="" textlink="">
      <xdr:nvSpPr>
        <xdr:cNvPr id="689" name="n_4mainValue【児童館】&#10;有形固定資産減価償却率">
          <a:extLst>
            <a:ext uri="{FF2B5EF4-FFF2-40B4-BE49-F238E27FC236}">
              <a16:creationId xmlns:a16="http://schemas.microsoft.com/office/drawing/2014/main" id="{DE7BEE04-F6E3-45B9-8387-BE18AC301FD8}"/>
            </a:ext>
          </a:extLst>
        </xdr:cNvPr>
        <xdr:cNvSpPr txBox="1"/>
      </xdr:nvSpPr>
      <xdr:spPr>
        <a:xfrm>
          <a:off x="12611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a:extLst>
            <a:ext uri="{FF2B5EF4-FFF2-40B4-BE49-F238E27FC236}">
              <a16:creationId xmlns:a16="http://schemas.microsoft.com/office/drawing/2014/main" id="{B97ECAFF-05E9-4E4B-BC75-A9E678895DC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a:extLst>
            <a:ext uri="{FF2B5EF4-FFF2-40B4-BE49-F238E27FC236}">
              <a16:creationId xmlns:a16="http://schemas.microsoft.com/office/drawing/2014/main" id="{83405086-D7A7-433B-AE25-CEF09D0FD5C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a:extLst>
            <a:ext uri="{FF2B5EF4-FFF2-40B4-BE49-F238E27FC236}">
              <a16:creationId xmlns:a16="http://schemas.microsoft.com/office/drawing/2014/main" id="{05060054-2E8D-4527-8731-89E38F7C7D0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a:extLst>
            <a:ext uri="{FF2B5EF4-FFF2-40B4-BE49-F238E27FC236}">
              <a16:creationId xmlns:a16="http://schemas.microsoft.com/office/drawing/2014/main" id="{96D6ABBE-9C3F-43DA-AFAC-7E1704595D1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a:extLst>
            <a:ext uri="{FF2B5EF4-FFF2-40B4-BE49-F238E27FC236}">
              <a16:creationId xmlns:a16="http://schemas.microsoft.com/office/drawing/2014/main" id="{E86350E9-68BE-4F06-A9EA-6346BB63D5E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a:extLst>
            <a:ext uri="{FF2B5EF4-FFF2-40B4-BE49-F238E27FC236}">
              <a16:creationId xmlns:a16="http://schemas.microsoft.com/office/drawing/2014/main" id="{271E3556-FC94-407A-842D-B51459763CD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a:extLst>
            <a:ext uri="{FF2B5EF4-FFF2-40B4-BE49-F238E27FC236}">
              <a16:creationId xmlns:a16="http://schemas.microsoft.com/office/drawing/2014/main" id="{541EB457-5A3F-4027-B636-293890AF637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a:extLst>
            <a:ext uri="{FF2B5EF4-FFF2-40B4-BE49-F238E27FC236}">
              <a16:creationId xmlns:a16="http://schemas.microsoft.com/office/drawing/2014/main" id="{5984FACE-AEBC-471C-AA2B-1AB74494CFA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a:extLst>
            <a:ext uri="{FF2B5EF4-FFF2-40B4-BE49-F238E27FC236}">
              <a16:creationId xmlns:a16="http://schemas.microsoft.com/office/drawing/2014/main" id="{F17DEE07-D03C-4D5E-B55E-35A992E5FF0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a:extLst>
            <a:ext uri="{FF2B5EF4-FFF2-40B4-BE49-F238E27FC236}">
              <a16:creationId xmlns:a16="http://schemas.microsoft.com/office/drawing/2014/main" id="{60B8DF12-A682-4421-9374-2D35F8946A9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0" name="直線コネクタ 699">
          <a:extLst>
            <a:ext uri="{FF2B5EF4-FFF2-40B4-BE49-F238E27FC236}">
              <a16:creationId xmlns:a16="http://schemas.microsoft.com/office/drawing/2014/main" id="{C41FC8E2-D056-4880-BEC2-C1CCE8E4733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1" name="テキスト ボックス 700">
          <a:extLst>
            <a:ext uri="{FF2B5EF4-FFF2-40B4-BE49-F238E27FC236}">
              <a16:creationId xmlns:a16="http://schemas.microsoft.com/office/drawing/2014/main" id="{1E3FDBCE-4081-4AE3-B570-B2141F05000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2" name="直線コネクタ 701">
          <a:extLst>
            <a:ext uri="{FF2B5EF4-FFF2-40B4-BE49-F238E27FC236}">
              <a16:creationId xmlns:a16="http://schemas.microsoft.com/office/drawing/2014/main" id="{49769282-4595-4F13-A565-F8F4AE900E0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3" name="テキスト ボックス 702">
          <a:extLst>
            <a:ext uri="{FF2B5EF4-FFF2-40B4-BE49-F238E27FC236}">
              <a16:creationId xmlns:a16="http://schemas.microsoft.com/office/drawing/2014/main" id="{8B947110-69EC-4FD1-8928-9FC68D9EB69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4" name="直線コネクタ 703">
          <a:extLst>
            <a:ext uri="{FF2B5EF4-FFF2-40B4-BE49-F238E27FC236}">
              <a16:creationId xmlns:a16="http://schemas.microsoft.com/office/drawing/2014/main" id="{C5C31B18-E0B7-464C-A386-478FB2FDE8B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5" name="テキスト ボックス 704">
          <a:extLst>
            <a:ext uri="{FF2B5EF4-FFF2-40B4-BE49-F238E27FC236}">
              <a16:creationId xmlns:a16="http://schemas.microsoft.com/office/drawing/2014/main" id="{917B935A-8220-4F10-9FB8-B50B2C376EC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6" name="直線コネクタ 705">
          <a:extLst>
            <a:ext uri="{FF2B5EF4-FFF2-40B4-BE49-F238E27FC236}">
              <a16:creationId xmlns:a16="http://schemas.microsoft.com/office/drawing/2014/main" id="{4551D549-F2BC-40CD-9EDB-A4C733DC513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7" name="テキスト ボックス 706">
          <a:extLst>
            <a:ext uri="{FF2B5EF4-FFF2-40B4-BE49-F238E27FC236}">
              <a16:creationId xmlns:a16="http://schemas.microsoft.com/office/drawing/2014/main" id="{2C46F1CD-0BB7-4A28-98B7-43126C754FE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7403D9DF-346D-433A-87D6-206DF612F78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00C7CEC7-D973-417C-82EC-A4A2F88595D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a:extLst>
            <a:ext uri="{FF2B5EF4-FFF2-40B4-BE49-F238E27FC236}">
              <a16:creationId xmlns:a16="http://schemas.microsoft.com/office/drawing/2014/main" id="{2B0F88F6-05CE-43D3-BBB5-34085D50C2E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11" name="直線コネクタ 710">
          <a:extLst>
            <a:ext uri="{FF2B5EF4-FFF2-40B4-BE49-F238E27FC236}">
              <a16:creationId xmlns:a16="http://schemas.microsoft.com/office/drawing/2014/main" id="{8502F748-2951-4BBA-A239-589BFCE4F525}"/>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12" name="【児童館】&#10;一人当たり面積最小値テキスト">
          <a:extLst>
            <a:ext uri="{FF2B5EF4-FFF2-40B4-BE49-F238E27FC236}">
              <a16:creationId xmlns:a16="http://schemas.microsoft.com/office/drawing/2014/main" id="{F48483B2-5844-4E2E-A47F-5C2946EF3BD6}"/>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13" name="直線コネクタ 712">
          <a:extLst>
            <a:ext uri="{FF2B5EF4-FFF2-40B4-BE49-F238E27FC236}">
              <a16:creationId xmlns:a16="http://schemas.microsoft.com/office/drawing/2014/main" id="{7BA3F5A9-A3DE-4BFE-9E01-8F15C74974FB}"/>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714" name="【児童館】&#10;一人当たり面積最大値テキスト">
          <a:extLst>
            <a:ext uri="{FF2B5EF4-FFF2-40B4-BE49-F238E27FC236}">
              <a16:creationId xmlns:a16="http://schemas.microsoft.com/office/drawing/2014/main" id="{C81697F6-77AB-4EC9-8294-4B23F1C91C7C}"/>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715" name="直線コネクタ 714">
          <a:extLst>
            <a:ext uri="{FF2B5EF4-FFF2-40B4-BE49-F238E27FC236}">
              <a16:creationId xmlns:a16="http://schemas.microsoft.com/office/drawing/2014/main" id="{ED5C5BEE-0DDB-4767-95A6-9B2C6DDF9252}"/>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716" name="【児童館】&#10;一人当たり面積平均値テキスト">
          <a:extLst>
            <a:ext uri="{FF2B5EF4-FFF2-40B4-BE49-F238E27FC236}">
              <a16:creationId xmlns:a16="http://schemas.microsoft.com/office/drawing/2014/main" id="{94ED2CA4-A3F5-4AE5-A2C5-06E84FE96E1A}"/>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17" name="フローチャート: 判断 716">
          <a:extLst>
            <a:ext uri="{FF2B5EF4-FFF2-40B4-BE49-F238E27FC236}">
              <a16:creationId xmlns:a16="http://schemas.microsoft.com/office/drawing/2014/main" id="{698FC90D-A20D-40E4-B83C-66A98DB42B1F}"/>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18" name="フローチャート: 判断 717">
          <a:extLst>
            <a:ext uri="{FF2B5EF4-FFF2-40B4-BE49-F238E27FC236}">
              <a16:creationId xmlns:a16="http://schemas.microsoft.com/office/drawing/2014/main" id="{7B1D4D7D-EFC1-47C1-9748-4C141F7CF37D}"/>
            </a:ext>
          </a:extLst>
        </xdr:cNvPr>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19" name="フローチャート: 判断 718">
          <a:extLst>
            <a:ext uri="{FF2B5EF4-FFF2-40B4-BE49-F238E27FC236}">
              <a16:creationId xmlns:a16="http://schemas.microsoft.com/office/drawing/2014/main" id="{1C2C8552-8285-4DD9-ACEB-2265F1D96CEA}"/>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20" name="フローチャート: 判断 719">
          <a:extLst>
            <a:ext uri="{FF2B5EF4-FFF2-40B4-BE49-F238E27FC236}">
              <a16:creationId xmlns:a16="http://schemas.microsoft.com/office/drawing/2014/main" id="{EDCA9188-4919-468C-B219-ACD7649D6AD3}"/>
            </a:ext>
          </a:extLst>
        </xdr:cNvPr>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721" name="フローチャート: 判断 720">
          <a:extLst>
            <a:ext uri="{FF2B5EF4-FFF2-40B4-BE49-F238E27FC236}">
              <a16:creationId xmlns:a16="http://schemas.microsoft.com/office/drawing/2014/main" id="{D4E080CF-78EE-4EB4-9D1F-CC8921E093AD}"/>
            </a:ext>
          </a:extLst>
        </xdr:cNvPr>
        <xdr:cNvSpPr/>
      </xdr:nvSpPr>
      <xdr:spPr>
        <a:xfrm>
          <a:off x="18605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D63F7B5B-69F2-4DAC-8713-1313AFA1BC0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972DA050-F0CC-4446-BA7B-4CFE4EF6634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B6F9F0D5-061A-4599-91F5-276B02861F1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DE554D3F-8B9A-413F-8B04-A655D81B179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E42E581-6432-4D5F-802D-BCAE4AD93BD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727" name="楕円 726">
          <a:extLst>
            <a:ext uri="{FF2B5EF4-FFF2-40B4-BE49-F238E27FC236}">
              <a16:creationId xmlns:a16="http://schemas.microsoft.com/office/drawing/2014/main" id="{A3A619D5-6B7A-4974-8E4D-B44AF4C376CE}"/>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728" name="【児童館】&#10;一人当たり面積該当値テキスト">
          <a:extLst>
            <a:ext uri="{FF2B5EF4-FFF2-40B4-BE49-F238E27FC236}">
              <a16:creationId xmlns:a16="http://schemas.microsoft.com/office/drawing/2014/main" id="{01ACFD85-2803-4101-B27A-0B400C995FC9}"/>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729" name="楕円 728">
          <a:extLst>
            <a:ext uri="{FF2B5EF4-FFF2-40B4-BE49-F238E27FC236}">
              <a16:creationId xmlns:a16="http://schemas.microsoft.com/office/drawing/2014/main" id="{CC9BE2D0-AB62-4E61-8D37-2D42739B68E5}"/>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730" name="直線コネクタ 729">
          <a:extLst>
            <a:ext uri="{FF2B5EF4-FFF2-40B4-BE49-F238E27FC236}">
              <a16:creationId xmlns:a16="http://schemas.microsoft.com/office/drawing/2014/main" id="{0FAAACCA-5E60-4960-B204-67A648645BFB}"/>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94742</xdr:rowOff>
    </xdr:from>
    <xdr:to>
      <xdr:col>107</xdr:col>
      <xdr:colOff>101600</xdr:colOff>
      <xdr:row>86</xdr:row>
      <xdr:rowOff>24892</xdr:rowOff>
    </xdr:to>
    <xdr:sp macro="" textlink="">
      <xdr:nvSpPr>
        <xdr:cNvPr id="731" name="楕円 730">
          <a:extLst>
            <a:ext uri="{FF2B5EF4-FFF2-40B4-BE49-F238E27FC236}">
              <a16:creationId xmlns:a16="http://schemas.microsoft.com/office/drawing/2014/main" id="{DB302D4F-C937-42C0-BD52-FD5F1F789328}"/>
            </a:ext>
          </a:extLst>
        </xdr:cNvPr>
        <xdr:cNvSpPr/>
      </xdr:nvSpPr>
      <xdr:spPr>
        <a:xfrm>
          <a:off x="20383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145542</xdr:rowOff>
    </xdr:to>
    <xdr:cxnSp macro="">
      <xdr:nvCxnSpPr>
        <xdr:cNvPr id="732" name="直線コネクタ 731">
          <a:extLst>
            <a:ext uri="{FF2B5EF4-FFF2-40B4-BE49-F238E27FC236}">
              <a16:creationId xmlns:a16="http://schemas.microsoft.com/office/drawing/2014/main" id="{11629632-EC7E-45EE-A7B7-9601586C5FF0}"/>
            </a:ext>
          </a:extLst>
        </xdr:cNvPr>
        <xdr:cNvCxnSpPr/>
      </xdr:nvCxnSpPr>
      <xdr:spPr>
        <a:xfrm flipV="1">
          <a:off x="20434300" y="14714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94742</xdr:rowOff>
    </xdr:from>
    <xdr:to>
      <xdr:col>102</xdr:col>
      <xdr:colOff>165100</xdr:colOff>
      <xdr:row>86</xdr:row>
      <xdr:rowOff>24892</xdr:rowOff>
    </xdr:to>
    <xdr:sp macro="" textlink="">
      <xdr:nvSpPr>
        <xdr:cNvPr id="733" name="楕円 732">
          <a:extLst>
            <a:ext uri="{FF2B5EF4-FFF2-40B4-BE49-F238E27FC236}">
              <a16:creationId xmlns:a16="http://schemas.microsoft.com/office/drawing/2014/main" id="{C2D926F8-4627-42C1-9B14-40AAFF73BB87}"/>
            </a:ext>
          </a:extLst>
        </xdr:cNvPr>
        <xdr:cNvSpPr/>
      </xdr:nvSpPr>
      <xdr:spPr>
        <a:xfrm>
          <a:off x="19494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145542</xdr:rowOff>
    </xdr:from>
    <xdr:to>
      <xdr:col>107</xdr:col>
      <xdr:colOff>50800</xdr:colOff>
      <xdr:row>85</xdr:row>
      <xdr:rowOff>145542</xdr:rowOff>
    </xdr:to>
    <xdr:cxnSp macro="">
      <xdr:nvCxnSpPr>
        <xdr:cNvPr id="734" name="直線コネクタ 733">
          <a:extLst>
            <a:ext uri="{FF2B5EF4-FFF2-40B4-BE49-F238E27FC236}">
              <a16:creationId xmlns:a16="http://schemas.microsoft.com/office/drawing/2014/main" id="{C563B613-7554-4357-81DE-92E30B8D9F32}"/>
            </a:ext>
          </a:extLst>
        </xdr:cNvPr>
        <xdr:cNvCxnSpPr/>
      </xdr:nvCxnSpPr>
      <xdr:spPr>
        <a:xfrm>
          <a:off x="19545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94742</xdr:rowOff>
    </xdr:from>
    <xdr:to>
      <xdr:col>98</xdr:col>
      <xdr:colOff>38100</xdr:colOff>
      <xdr:row>86</xdr:row>
      <xdr:rowOff>24892</xdr:rowOff>
    </xdr:to>
    <xdr:sp macro="" textlink="">
      <xdr:nvSpPr>
        <xdr:cNvPr id="735" name="楕円 734">
          <a:extLst>
            <a:ext uri="{FF2B5EF4-FFF2-40B4-BE49-F238E27FC236}">
              <a16:creationId xmlns:a16="http://schemas.microsoft.com/office/drawing/2014/main" id="{0B22CF15-22E7-4351-9DB9-ADC36353A7B8}"/>
            </a:ext>
          </a:extLst>
        </xdr:cNvPr>
        <xdr:cNvSpPr/>
      </xdr:nvSpPr>
      <xdr:spPr>
        <a:xfrm>
          <a:off x="18605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145542</xdr:rowOff>
    </xdr:from>
    <xdr:to>
      <xdr:col>102</xdr:col>
      <xdr:colOff>114300</xdr:colOff>
      <xdr:row>85</xdr:row>
      <xdr:rowOff>145542</xdr:rowOff>
    </xdr:to>
    <xdr:cxnSp macro="">
      <xdr:nvCxnSpPr>
        <xdr:cNvPr id="736" name="直線コネクタ 735">
          <a:extLst>
            <a:ext uri="{FF2B5EF4-FFF2-40B4-BE49-F238E27FC236}">
              <a16:creationId xmlns:a16="http://schemas.microsoft.com/office/drawing/2014/main" id="{E32DF0EB-33A2-4EFD-AFFD-3CEBC729A0ED}"/>
            </a:ext>
          </a:extLst>
        </xdr:cNvPr>
        <xdr:cNvCxnSpPr/>
      </xdr:nvCxnSpPr>
      <xdr:spPr>
        <a:xfrm>
          <a:off x="18656300" y="1471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37" name="n_1aveValue【児童館】&#10;一人当たり面積">
          <a:extLst>
            <a:ext uri="{FF2B5EF4-FFF2-40B4-BE49-F238E27FC236}">
              <a16:creationId xmlns:a16="http://schemas.microsoft.com/office/drawing/2014/main" id="{F80AFBA1-3E84-4CAF-9C4A-ABF56C25D31B}"/>
            </a:ext>
          </a:extLst>
        </xdr:cNvPr>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38" name="n_2aveValue【児童館】&#10;一人当たり面積">
          <a:extLst>
            <a:ext uri="{FF2B5EF4-FFF2-40B4-BE49-F238E27FC236}">
              <a16:creationId xmlns:a16="http://schemas.microsoft.com/office/drawing/2014/main" id="{101AF4B7-BA66-42EC-88EE-1F8708664C66}"/>
            </a:ext>
          </a:extLst>
        </xdr:cNvPr>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739" name="n_3aveValue【児童館】&#10;一人当たり面積">
          <a:extLst>
            <a:ext uri="{FF2B5EF4-FFF2-40B4-BE49-F238E27FC236}">
              <a16:creationId xmlns:a16="http://schemas.microsoft.com/office/drawing/2014/main" id="{63B49FDD-5456-49CD-8B54-547437187AD2}"/>
            </a:ext>
          </a:extLst>
        </xdr:cNvPr>
        <xdr:cNvSpPr txBox="1"/>
      </xdr:nvSpPr>
      <xdr:spPr>
        <a:xfrm>
          <a:off x="19310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34562</xdr:rowOff>
    </xdr:from>
    <xdr:ext cx="469744" cy="259045"/>
    <xdr:sp macro="" textlink="">
      <xdr:nvSpPr>
        <xdr:cNvPr id="740" name="n_4aveValue【児童館】&#10;一人当たり面積">
          <a:extLst>
            <a:ext uri="{FF2B5EF4-FFF2-40B4-BE49-F238E27FC236}">
              <a16:creationId xmlns:a16="http://schemas.microsoft.com/office/drawing/2014/main" id="{CCFEF12C-540D-4E32-9FFA-2605038C08D2}"/>
            </a:ext>
          </a:extLst>
        </xdr:cNvPr>
        <xdr:cNvSpPr txBox="1"/>
      </xdr:nvSpPr>
      <xdr:spPr>
        <a:xfrm>
          <a:off x="18421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741" name="n_1mainValue【児童館】&#10;一人当たり面積">
          <a:extLst>
            <a:ext uri="{FF2B5EF4-FFF2-40B4-BE49-F238E27FC236}">
              <a16:creationId xmlns:a16="http://schemas.microsoft.com/office/drawing/2014/main" id="{C389AA00-EE15-4BAF-A248-9F27C15503C0}"/>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16019</xdr:rowOff>
    </xdr:from>
    <xdr:ext cx="469744" cy="259045"/>
    <xdr:sp macro="" textlink="">
      <xdr:nvSpPr>
        <xdr:cNvPr id="742" name="n_2mainValue【児童館】&#10;一人当たり面積">
          <a:extLst>
            <a:ext uri="{FF2B5EF4-FFF2-40B4-BE49-F238E27FC236}">
              <a16:creationId xmlns:a16="http://schemas.microsoft.com/office/drawing/2014/main" id="{39EBC0ED-4A49-46FB-B976-D2CE34CB04EA}"/>
            </a:ext>
          </a:extLst>
        </xdr:cNvPr>
        <xdr:cNvSpPr txBox="1"/>
      </xdr:nvSpPr>
      <xdr:spPr>
        <a:xfrm>
          <a:off x="20199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16019</xdr:rowOff>
    </xdr:from>
    <xdr:ext cx="469744" cy="259045"/>
    <xdr:sp macro="" textlink="">
      <xdr:nvSpPr>
        <xdr:cNvPr id="743" name="n_3mainValue【児童館】&#10;一人当たり面積">
          <a:extLst>
            <a:ext uri="{FF2B5EF4-FFF2-40B4-BE49-F238E27FC236}">
              <a16:creationId xmlns:a16="http://schemas.microsoft.com/office/drawing/2014/main" id="{FF0292F2-01BB-4A5A-93CF-E3E067915441}"/>
            </a:ext>
          </a:extLst>
        </xdr:cNvPr>
        <xdr:cNvSpPr txBox="1"/>
      </xdr:nvSpPr>
      <xdr:spPr>
        <a:xfrm>
          <a:off x="19310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16019</xdr:rowOff>
    </xdr:from>
    <xdr:ext cx="469744" cy="259045"/>
    <xdr:sp macro="" textlink="">
      <xdr:nvSpPr>
        <xdr:cNvPr id="744" name="n_4mainValue【児童館】&#10;一人当たり面積">
          <a:extLst>
            <a:ext uri="{FF2B5EF4-FFF2-40B4-BE49-F238E27FC236}">
              <a16:creationId xmlns:a16="http://schemas.microsoft.com/office/drawing/2014/main" id="{86A21ADF-9AEF-4C33-A756-51934D892074}"/>
            </a:ext>
          </a:extLst>
        </xdr:cNvPr>
        <xdr:cNvSpPr txBox="1"/>
      </xdr:nvSpPr>
      <xdr:spPr>
        <a:xfrm>
          <a:off x="184214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5D606BEB-5670-430E-8625-F13255DF8BB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BE19F58D-98E2-4B6E-8F2D-A59CD590B15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9396FEC3-4226-4B2A-8C8C-4FCBF0480D3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BF811402-F74C-4F69-9753-FBA37C1C853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4DDB86CB-9FAD-4965-91A0-70E24FE733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7F5E79AD-F483-4D8E-AE0F-A90074D73AA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5DC2A7DE-3692-4C0A-93B1-A70BD1B117D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D199FB6E-26D2-470A-9EA4-13668A6914C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64CE104E-671B-4EA5-A3B0-7E6FE93074C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2B9C8133-9EE7-4714-9FDE-686CC2E65AB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575C6E76-4C25-4AC7-95FE-188839FC01F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a:extLst>
            <a:ext uri="{FF2B5EF4-FFF2-40B4-BE49-F238E27FC236}">
              <a16:creationId xmlns:a16="http://schemas.microsoft.com/office/drawing/2014/main" id="{08B775FB-2B2C-4CE2-BE86-FE009C8F943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7" name="テキスト ボックス 756">
          <a:extLst>
            <a:ext uri="{FF2B5EF4-FFF2-40B4-BE49-F238E27FC236}">
              <a16:creationId xmlns:a16="http://schemas.microsoft.com/office/drawing/2014/main" id="{B583DC77-F1E5-40E6-A935-30F148483BE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a:extLst>
            <a:ext uri="{FF2B5EF4-FFF2-40B4-BE49-F238E27FC236}">
              <a16:creationId xmlns:a16="http://schemas.microsoft.com/office/drawing/2014/main" id="{213BE7BF-E225-4EA9-9476-33C419BD311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a:extLst>
            <a:ext uri="{FF2B5EF4-FFF2-40B4-BE49-F238E27FC236}">
              <a16:creationId xmlns:a16="http://schemas.microsoft.com/office/drawing/2014/main" id="{5CD9531A-F63A-4888-BFB4-83B1D151F1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a:extLst>
            <a:ext uri="{FF2B5EF4-FFF2-40B4-BE49-F238E27FC236}">
              <a16:creationId xmlns:a16="http://schemas.microsoft.com/office/drawing/2014/main" id="{032CDB37-F098-405C-96B1-3B4A6D0BC5E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a:extLst>
            <a:ext uri="{FF2B5EF4-FFF2-40B4-BE49-F238E27FC236}">
              <a16:creationId xmlns:a16="http://schemas.microsoft.com/office/drawing/2014/main" id="{3E2AC3C2-9239-47C2-A788-0BA6C99D4DB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a:extLst>
            <a:ext uri="{FF2B5EF4-FFF2-40B4-BE49-F238E27FC236}">
              <a16:creationId xmlns:a16="http://schemas.microsoft.com/office/drawing/2014/main" id="{3158D905-32DA-42E1-80B1-EC25B5C0295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a:extLst>
            <a:ext uri="{FF2B5EF4-FFF2-40B4-BE49-F238E27FC236}">
              <a16:creationId xmlns:a16="http://schemas.microsoft.com/office/drawing/2014/main" id="{CDB4C0DF-9B09-40CA-8523-5FE41C4C0DE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a:extLst>
            <a:ext uri="{FF2B5EF4-FFF2-40B4-BE49-F238E27FC236}">
              <a16:creationId xmlns:a16="http://schemas.microsoft.com/office/drawing/2014/main" id="{B6756AD2-C57B-446D-A7A4-7754612931A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5" name="テキスト ボックス 764">
          <a:extLst>
            <a:ext uri="{FF2B5EF4-FFF2-40B4-BE49-F238E27FC236}">
              <a16:creationId xmlns:a16="http://schemas.microsoft.com/office/drawing/2014/main" id="{FED3AC3C-0B5B-40C0-9F89-1DA648CBEA4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FC5EF1BE-A097-4548-B307-93810AB79D2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7" name="テキスト ボックス 766">
          <a:extLst>
            <a:ext uri="{FF2B5EF4-FFF2-40B4-BE49-F238E27FC236}">
              <a16:creationId xmlns:a16="http://schemas.microsoft.com/office/drawing/2014/main" id="{154B202A-A517-4CC5-8FEE-32D61023210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BCAD90F1-3C58-47AF-B01E-08E6C937038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769" name="直線コネクタ 768">
          <a:extLst>
            <a:ext uri="{FF2B5EF4-FFF2-40B4-BE49-F238E27FC236}">
              <a16:creationId xmlns:a16="http://schemas.microsoft.com/office/drawing/2014/main" id="{338AC844-0A9F-4644-95B4-D8C712E4AC56}"/>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70" name="【公民館】&#10;有形固定資産減価償却率最小値テキスト">
          <a:extLst>
            <a:ext uri="{FF2B5EF4-FFF2-40B4-BE49-F238E27FC236}">
              <a16:creationId xmlns:a16="http://schemas.microsoft.com/office/drawing/2014/main" id="{5808884E-EE1D-4B46-A6AF-49EF21545632}"/>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1" name="直線コネクタ 770">
          <a:extLst>
            <a:ext uri="{FF2B5EF4-FFF2-40B4-BE49-F238E27FC236}">
              <a16:creationId xmlns:a16="http://schemas.microsoft.com/office/drawing/2014/main" id="{FCA48AA1-9123-4526-8B08-1B82FD4335D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772" name="【公民館】&#10;有形固定資産減価償却率最大値テキスト">
          <a:extLst>
            <a:ext uri="{FF2B5EF4-FFF2-40B4-BE49-F238E27FC236}">
              <a16:creationId xmlns:a16="http://schemas.microsoft.com/office/drawing/2014/main" id="{145E0E11-B247-4424-A348-E3F019D5CB15}"/>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773" name="直線コネクタ 772">
          <a:extLst>
            <a:ext uri="{FF2B5EF4-FFF2-40B4-BE49-F238E27FC236}">
              <a16:creationId xmlns:a16="http://schemas.microsoft.com/office/drawing/2014/main" id="{560E9166-109D-4ADD-94CD-967CF087DC54}"/>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47641</xdr:rowOff>
    </xdr:from>
    <xdr:ext cx="405111" cy="259045"/>
    <xdr:sp macro="" textlink="">
      <xdr:nvSpPr>
        <xdr:cNvPr id="774" name="【公民館】&#10;有形固定資産減価償却率平均値テキスト">
          <a:extLst>
            <a:ext uri="{FF2B5EF4-FFF2-40B4-BE49-F238E27FC236}">
              <a16:creationId xmlns:a16="http://schemas.microsoft.com/office/drawing/2014/main" id="{1A87CE5F-D6BC-4A6D-929A-AABC72094D72}"/>
            </a:ext>
          </a:extLst>
        </xdr:cNvPr>
        <xdr:cNvSpPr txBox="1"/>
      </xdr:nvSpPr>
      <xdr:spPr>
        <a:xfrm>
          <a:off x="16357600" y="18049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775" name="フローチャート: 判断 774">
          <a:extLst>
            <a:ext uri="{FF2B5EF4-FFF2-40B4-BE49-F238E27FC236}">
              <a16:creationId xmlns:a16="http://schemas.microsoft.com/office/drawing/2014/main" id="{D972A227-199E-481B-9690-A3991449D79E}"/>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776" name="フローチャート: 判断 775">
          <a:extLst>
            <a:ext uri="{FF2B5EF4-FFF2-40B4-BE49-F238E27FC236}">
              <a16:creationId xmlns:a16="http://schemas.microsoft.com/office/drawing/2014/main" id="{892B6D61-8D3E-4B13-8C67-A4E3887B68A8}"/>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777" name="フローチャート: 判断 776">
          <a:extLst>
            <a:ext uri="{FF2B5EF4-FFF2-40B4-BE49-F238E27FC236}">
              <a16:creationId xmlns:a16="http://schemas.microsoft.com/office/drawing/2014/main" id="{627E7304-0ACB-4D00-9CAD-A799E56E8A3B}"/>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778" name="フローチャート: 判断 777">
          <a:extLst>
            <a:ext uri="{FF2B5EF4-FFF2-40B4-BE49-F238E27FC236}">
              <a16:creationId xmlns:a16="http://schemas.microsoft.com/office/drawing/2014/main" id="{401A6BA9-CE99-4623-A27E-43C8EC6561A7}"/>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779" name="フローチャート: 判断 778">
          <a:extLst>
            <a:ext uri="{FF2B5EF4-FFF2-40B4-BE49-F238E27FC236}">
              <a16:creationId xmlns:a16="http://schemas.microsoft.com/office/drawing/2014/main" id="{48436C77-DC58-46B3-9EF7-43C50CCFA1B2}"/>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6E7DFC7-F1B2-427B-A49F-B55EC584E81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FFC30FE5-2AB3-434C-B752-4505A5947F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EEB7A67-C88F-491D-A6A9-A3658725CC3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A8E81655-CC94-4E20-9ED5-09A58C42175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1D33E799-4A35-4498-BF90-975478C3771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785" name="楕円 784">
          <a:extLst>
            <a:ext uri="{FF2B5EF4-FFF2-40B4-BE49-F238E27FC236}">
              <a16:creationId xmlns:a16="http://schemas.microsoft.com/office/drawing/2014/main" id="{758FE2ED-681B-4FB5-A3BA-720407CD11BF}"/>
            </a:ext>
          </a:extLst>
        </xdr:cNvPr>
        <xdr:cNvSpPr/>
      </xdr:nvSpPr>
      <xdr:spPr>
        <a:xfrm>
          <a:off x="162687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12082</xdr:rowOff>
    </xdr:from>
    <xdr:ext cx="405111" cy="259045"/>
    <xdr:sp macro="" textlink="">
      <xdr:nvSpPr>
        <xdr:cNvPr id="786" name="【公民館】&#10;有形固定資産減価償却率該当値テキスト">
          <a:extLst>
            <a:ext uri="{FF2B5EF4-FFF2-40B4-BE49-F238E27FC236}">
              <a16:creationId xmlns:a16="http://schemas.microsoft.com/office/drawing/2014/main" id="{2FB87170-41B7-474C-9D27-B9CF4D9C3542}"/>
            </a:ext>
          </a:extLst>
        </xdr:cNvPr>
        <xdr:cNvSpPr txBox="1"/>
      </xdr:nvSpPr>
      <xdr:spPr>
        <a:xfrm>
          <a:off x="16357600"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109220</xdr:rowOff>
    </xdr:from>
    <xdr:to>
      <xdr:col>81</xdr:col>
      <xdr:colOff>101600</xdr:colOff>
      <xdr:row>104</xdr:row>
      <xdr:rowOff>39370</xdr:rowOff>
    </xdr:to>
    <xdr:sp macro="" textlink="">
      <xdr:nvSpPr>
        <xdr:cNvPr id="787" name="楕円 786">
          <a:extLst>
            <a:ext uri="{FF2B5EF4-FFF2-40B4-BE49-F238E27FC236}">
              <a16:creationId xmlns:a16="http://schemas.microsoft.com/office/drawing/2014/main" id="{ADE90711-7851-4657-BB34-315FA352603F}"/>
            </a:ext>
          </a:extLst>
        </xdr:cNvPr>
        <xdr:cNvSpPr/>
      </xdr:nvSpPr>
      <xdr:spPr>
        <a:xfrm>
          <a:off x="15430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160020</xdr:rowOff>
    </xdr:from>
    <xdr:to>
      <xdr:col>85</xdr:col>
      <xdr:colOff>127000</xdr:colOff>
      <xdr:row>104</xdr:row>
      <xdr:rowOff>40005</xdr:rowOff>
    </xdr:to>
    <xdr:cxnSp macro="">
      <xdr:nvCxnSpPr>
        <xdr:cNvPr id="788" name="直線コネクタ 787">
          <a:extLst>
            <a:ext uri="{FF2B5EF4-FFF2-40B4-BE49-F238E27FC236}">
              <a16:creationId xmlns:a16="http://schemas.microsoft.com/office/drawing/2014/main" id="{E18713F4-0162-46CF-AE35-60DE2D699284}"/>
            </a:ext>
          </a:extLst>
        </xdr:cNvPr>
        <xdr:cNvCxnSpPr/>
      </xdr:nvCxnSpPr>
      <xdr:spPr>
        <a:xfrm>
          <a:off x="15481300" y="178193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57786</xdr:rowOff>
    </xdr:from>
    <xdr:to>
      <xdr:col>76</xdr:col>
      <xdr:colOff>165100</xdr:colOff>
      <xdr:row>103</xdr:row>
      <xdr:rowOff>159386</xdr:rowOff>
    </xdr:to>
    <xdr:sp macro="" textlink="">
      <xdr:nvSpPr>
        <xdr:cNvPr id="789" name="楕円 788">
          <a:extLst>
            <a:ext uri="{FF2B5EF4-FFF2-40B4-BE49-F238E27FC236}">
              <a16:creationId xmlns:a16="http://schemas.microsoft.com/office/drawing/2014/main" id="{0C29292A-FF1F-41CF-ABEC-8A8BDAFF2C01}"/>
            </a:ext>
          </a:extLst>
        </xdr:cNvPr>
        <xdr:cNvSpPr/>
      </xdr:nvSpPr>
      <xdr:spPr>
        <a:xfrm>
          <a:off x="14541500" y="1771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108586</xdr:rowOff>
    </xdr:from>
    <xdr:to>
      <xdr:col>81</xdr:col>
      <xdr:colOff>50800</xdr:colOff>
      <xdr:row>103</xdr:row>
      <xdr:rowOff>160020</xdr:rowOff>
    </xdr:to>
    <xdr:cxnSp macro="">
      <xdr:nvCxnSpPr>
        <xdr:cNvPr id="790" name="直線コネクタ 789">
          <a:extLst>
            <a:ext uri="{FF2B5EF4-FFF2-40B4-BE49-F238E27FC236}">
              <a16:creationId xmlns:a16="http://schemas.microsoft.com/office/drawing/2014/main" id="{577F9195-B035-4B14-BB45-9E95CCB4C400}"/>
            </a:ext>
          </a:extLst>
        </xdr:cNvPr>
        <xdr:cNvCxnSpPr/>
      </xdr:nvCxnSpPr>
      <xdr:spPr>
        <a:xfrm>
          <a:off x="14592300" y="177679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791" name="楕円 790">
          <a:extLst>
            <a:ext uri="{FF2B5EF4-FFF2-40B4-BE49-F238E27FC236}">
              <a16:creationId xmlns:a16="http://schemas.microsoft.com/office/drawing/2014/main" id="{24947AE8-238C-437E-A31D-CF0A078E8736}"/>
            </a:ext>
          </a:extLst>
        </xdr:cNvPr>
        <xdr:cNvSpPr/>
      </xdr:nvSpPr>
      <xdr:spPr>
        <a:xfrm>
          <a:off x="13652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108586</xdr:rowOff>
    </xdr:from>
    <xdr:to>
      <xdr:col>76</xdr:col>
      <xdr:colOff>114300</xdr:colOff>
      <xdr:row>104</xdr:row>
      <xdr:rowOff>108586</xdr:rowOff>
    </xdr:to>
    <xdr:cxnSp macro="">
      <xdr:nvCxnSpPr>
        <xdr:cNvPr id="792" name="直線コネクタ 791">
          <a:extLst>
            <a:ext uri="{FF2B5EF4-FFF2-40B4-BE49-F238E27FC236}">
              <a16:creationId xmlns:a16="http://schemas.microsoft.com/office/drawing/2014/main" id="{41E4CAD4-6C01-4A89-B54F-092B057825DB}"/>
            </a:ext>
          </a:extLst>
        </xdr:cNvPr>
        <xdr:cNvCxnSpPr/>
      </xdr:nvCxnSpPr>
      <xdr:spPr>
        <a:xfrm flipV="1">
          <a:off x="13703300" y="17767936"/>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166370</xdr:rowOff>
    </xdr:from>
    <xdr:to>
      <xdr:col>67</xdr:col>
      <xdr:colOff>101600</xdr:colOff>
      <xdr:row>105</xdr:row>
      <xdr:rowOff>96520</xdr:rowOff>
    </xdr:to>
    <xdr:sp macro="" textlink="">
      <xdr:nvSpPr>
        <xdr:cNvPr id="793" name="楕円 792">
          <a:extLst>
            <a:ext uri="{FF2B5EF4-FFF2-40B4-BE49-F238E27FC236}">
              <a16:creationId xmlns:a16="http://schemas.microsoft.com/office/drawing/2014/main" id="{B4473528-0505-48CA-863E-2F6C1206784C}"/>
            </a:ext>
          </a:extLst>
        </xdr:cNvPr>
        <xdr:cNvSpPr/>
      </xdr:nvSpPr>
      <xdr:spPr>
        <a:xfrm>
          <a:off x="12763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108586</xdr:rowOff>
    </xdr:from>
    <xdr:to>
      <xdr:col>71</xdr:col>
      <xdr:colOff>177800</xdr:colOff>
      <xdr:row>105</xdr:row>
      <xdr:rowOff>45720</xdr:rowOff>
    </xdr:to>
    <xdr:cxnSp macro="">
      <xdr:nvCxnSpPr>
        <xdr:cNvPr id="794" name="直線コネクタ 793">
          <a:extLst>
            <a:ext uri="{FF2B5EF4-FFF2-40B4-BE49-F238E27FC236}">
              <a16:creationId xmlns:a16="http://schemas.microsoft.com/office/drawing/2014/main" id="{9921FCDE-3D48-4CF0-BD7F-D215B2EC055B}"/>
            </a:ext>
          </a:extLst>
        </xdr:cNvPr>
        <xdr:cNvCxnSpPr/>
      </xdr:nvCxnSpPr>
      <xdr:spPr>
        <a:xfrm flipV="1">
          <a:off x="12814300" y="17939386"/>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148607</xdr:rowOff>
    </xdr:from>
    <xdr:ext cx="405111" cy="259045"/>
    <xdr:sp macro="" textlink="">
      <xdr:nvSpPr>
        <xdr:cNvPr id="795" name="n_1aveValue【公民館】&#10;有形固定資産減価償却率">
          <a:extLst>
            <a:ext uri="{FF2B5EF4-FFF2-40B4-BE49-F238E27FC236}">
              <a16:creationId xmlns:a16="http://schemas.microsoft.com/office/drawing/2014/main" id="{E90A1AEF-FC68-4AD2-AD7C-E9AB1CC31832}"/>
            </a:ext>
          </a:extLst>
        </xdr:cNvPr>
        <xdr:cNvSpPr txBox="1"/>
      </xdr:nvSpPr>
      <xdr:spPr>
        <a:xfrm>
          <a:off x="15266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796" name="n_2aveValue【公民館】&#10;有形固定資産減価償却率">
          <a:extLst>
            <a:ext uri="{FF2B5EF4-FFF2-40B4-BE49-F238E27FC236}">
              <a16:creationId xmlns:a16="http://schemas.microsoft.com/office/drawing/2014/main" id="{A40804ED-B1F6-44E9-BDB4-28D33EF79FFD}"/>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142891</xdr:rowOff>
    </xdr:from>
    <xdr:ext cx="405111" cy="259045"/>
    <xdr:sp macro="" textlink="">
      <xdr:nvSpPr>
        <xdr:cNvPr id="797" name="n_3aveValue【公民館】&#10;有形固定資産減価償却率">
          <a:extLst>
            <a:ext uri="{FF2B5EF4-FFF2-40B4-BE49-F238E27FC236}">
              <a16:creationId xmlns:a16="http://schemas.microsoft.com/office/drawing/2014/main" id="{C6630276-E0F0-4AB0-99E7-8527ABF5206C}"/>
            </a:ext>
          </a:extLst>
        </xdr:cNvPr>
        <xdr:cNvSpPr txBox="1"/>
      </xdr:nvSpPr>
      <xdr:spPr>
        <a:xfrm>
          <a:off x="13500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9541</xdr:rowOff>
    </xdr:from>
    <xdr:ext cx="405111" cy="259045"/>
    <xdr:sp macro="" textlink="">
      <xdr:nvSpPr>
        <xdr:cNvPr id="798" name="n_4aveValue【公民館】&#10;有形固定資産減価償却率">
          <a:extLst>
            <a:ext uri="{FF2B5EF4-FFF2-40B4-BE49-F238E27FC236}">
              <a16:creationId xmlns:a16="http://schemas.microsoft.com/office/drawing/2014/main" id="{0EBD70E0-F803-4A31-903D-7214DE5289D9}"/>
            </a:ext>
          </a:extLst>
        </xdr:cNvPr>
        <xdr:cNvSpPr txBox="1"/>
      </xdr:nvSpPr>
      <xdr:spPr>
        <a:xfrm>
          <a:off x="12611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55897</xdr:rowOff>
    </xdr:from>
    <xdr:ext cx="405111" cy="259045"/>
    <xdr:sp macro="" textlink="">
      <xdr:nvSpPr>
        <xdr:cNvPr id="799" name="n_1mainValue【公民館】&#10;有形固定資産減価償却率">
          <a:extLst>
            <a:ext uri="{FF2B5EF4-FFF2-40B4-BE49-F238E27FC236}">
              <a16:creationId xmlns:a16="http://schemas.microsoft.com/office/drawing/2014/main" id="{563737E9-C676-4887-9969-D64BBDA54738}"/>
            </a:ext>
          </a:extLst>
        </xdr:cNvPr>
        <xdr:cNvSpPr txBox="1"/>
      </xdr:nvSpPr>
      <xdr:spPr>
        <a:xfrm>
          <a:off x="152660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4463</xdr:rowOff>
    </xdr:from>
    <xdr:ext cx="405111" cy="259045"/>
    <xdr:sp macro="" textlink="">
      <xdr:nvSpPr>
        <xdr:cNvPr id="800" name="n_2mainValue【公民館】&#10;有形固定資産減価償却率">
          <a:extLst>
            <a:ext uri="{FF2B5EF4-FFF2-40B4-BE49-F238E27FC236}">
              <a16:creationId xmlns:a16="http://schemas.microsoft.com/office/drawing/2014/main" id="{248556E3-8A5A-4E94-A584-4C963A2FE1D4}"/>
            </a:ext>
          </a:extLst>
        </xdr:cNvPr>
        <xdr:cNvSpPr txBox="1"/>
      </xdr:nvSpPr>
      <xdr:spPr>
        <a:xfrm>
          <a:off x="143897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4463</xdr:rowOff>
    </xdr:from>
    <xdr:ext cx="405111" cy="259045"/>
    <xdr:sp macro="" textlink="">
      <xdr:nvSpPr>
        <xdr:cNvPr id="801" name="n_3mainValue【公民館】&#10;有形固定資産減価償却率">
          <a:extLst>
            <a:ext uri="{FF2B5EF4-FFF2-40B4-BE49-F238E27FC236}">
              <a16:creationId xmlns:a16="http://schemas.microsoft.com/office/drawing/2014/main" id="{9247D8E4-9210-4410-B853-DC8841DD1A6F}"/>
            </a:ext>
          </a:extLst>
        </xdr:cNvPr>
        <xdr:cNvSpPr txBox="1"/>
      </xdr:nvSpPr>
      <xdr:spPr>
        <a:xfrm>
          <a:off x="13500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113047</xdr:rowOff>
    </xdr:from>
    <xdr:ext cx="405111" cy="259045"/>
    <xdr:sp macro="" textlink="">
      <xdr:nvSpPr>
        <xdr:cNvPr id="802" name="n_4mainValue【公民館】&#10;有形固定資産減価償却率">
          <a:extLst>
            <a:ext uri="{FF2B5EF4-FFF2-40B4-BE49-F238E27FC236}">
              <a16:creationId xmlns:a16="http://schemas.microsoft.com/office/drawing/2014/main" id="{F4482B2C-F797-4DE0-B76B-6E599601D52D}"/>
            </a:ext>
          </a:extLst>
        </xdr:cNvPr>
        <xdr:cNvSpPr txBox="1"/>
      </xdr:nvSpPr>
      <xdr:spPr>
        <a:xfrm>
          <a:off x="12611744" y="1777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7D06162D-EDDF-4311-9DE6-8AF757BD35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39CEF3CC-9670-43DE-A108-D2FEDD347A6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CEC62E84-6A2F-4A64-A3D2-3E63BB11E31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515B9878-4684-4D17-9AD5-C69E8509565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5E904DCC-5392-4D47-8C9A-412DB0733EB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13A76CC6-ADD2-4AD9-B24B-E703CEFC3D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09B33D27-BFF5-4B20-A450-0D46F314E86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83145EA4-8E38-4ACC-BF12-F36C596FEEC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3A48F1A6-6B62-425B-89B6-0D59D65A10D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7D5CA7BB-79C9-4FA5-BA29-09B586615B2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70DB2890-208B-4A4F-9275-92CF3C0D020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A316DED0-145C-4D93-904D-B76BE95DAD2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C941BE15-AF28-47AB-AA1D-6908A93F29E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8D091D85-8C63-4E83-8AF3-E8CC4E27D41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06CACEEF-531E-4EAC-B726-9724F9D2577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8DFEDF93-E721-44C6-828B-5156A95F78A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FFCF700C-CC73-429C-B5DF-0943E8F448D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196165C7-36C2-4D44-95A0-4B629CB1C9C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92627E25-962C-40CB-86BD-513B9EBAF67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0E0E3B54-316E-4ECF-8EDF-B79CF3FFE10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B96A01E9-4C92-4152-A399-D46BB55C6FC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82E84DAE-E8B5-4F80-A234-AFEED947136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C0D7430B-54FD-4E03-8C64-8862D8F74AB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C5FA5838-0BB5-48ED-A04E-BB0312DDEC8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4F4F3DEF-1C4A-4F49-B234-70E7B1C8A1B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828" name="直線コネクタ 827">
          <a:extLst>
            <a:ext uri="{FF2B5EF4-FFF2-40B4-BE49-F238E27FC236}">
              <a16:creationId xmlns:a16="http://schemas.microsoft.com/office/drawing/2014/main" id="{95AA7A2F-162A-478E-BE50-10F84D6A5061}"/>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29" name="【公民館】&#10;一人当たり面積最小値テキスト">
          <a:extLst>
            <a:ext uri="{FF2B5EF4-FFF2-40B4-BE49-F238E27FC236}">
              <a16:creationId xmlns:a16="http://schemas.microsoft.com/office/drawing/2014/main" id="{20DFC188-0A75-4074-9CAD-BBBD30521E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30" name="直線コネクタ 829">
          <a:extLst>
            <a:ext uri="{FF2B5EF4-FFF2-40B4-BE49-F238E27FC236}">
              <a16:creationId xmlns:a16="http://schemas.microsoft.com/office/drawing/2014/main" id="{24E3F88F-8A59-4E5A-8F4E-70FC1801BA71}"/>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831" name="【公民館】&#10;一人当たり面積最大値テキスト">
          <a:extLst>
            <a:ext uri="{FF2B5EF4-FFF2-40B4-BE49-F238E27FC236}">
              <a16:creationId xmlns:a16="http://schemas.microsoft.com/office/drawing/2014/main" id="{9F617EA6-43FE-423A-BFD2-C78332925944}"/>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832" name="直線コネクタ 831">
          <a:extLst>
            <a:ext uri="{FF2B5EF4-FFF2-40B4-BE49-F238E27FC236}">
              <a16:creationId xmlns:a16="http://schemas.microsoft.com/office/drawing/2014/main" id="{8396B1EB-7530-469D-9847-2ED93DC0ECF2}"/>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833" name="【公民館】&#10;一人当たり面積平均値テキスト">
          <a:extLst>
            <a:ext uri="{FF2B5EF4-FFF2-40B4-BE49-F238E27FC236}">
              <a16:creationId xmlns:a16="http://schemas.microsoft.com/office/drawing/2014/main" id="{138A3385-2E9B-4ADE-9384-4461E5848AF3}"/>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834" name="フローチャート: 判断 833">
          <a:extLst>
            <a:ext uri="{FF2B5EF4-FFF2-40B4-BE49-F238E27FC236}">
              <a16:creationId xmlns:a16="http://schemas.microsoft.com/office/drawing/2014/main" id="{7AAEE2CB-8E2B-4F00-AEED-7A7527B45B22}"/>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835" name="フローチャート: 判断 834">
          <a:extLst>
            <a:ext uri="{FF2B5EF4-FFF2-40B4-BE49-F238E27FC236}">
              <a16:creationId xmlns:a16="http://schemas.microsoft.com/office/drawing/2014/main" id="{2E4542D2-96C4-4ED6-B370-DE5A107330BA}"/>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6" name="フローチャート: 判断 835">
          <a:extLst>
            <a:ext uri="{FF2B5EF4-FFF2-40B4-BE49-F238E27FC236}">
              <a16:creationId xmlns:a16="http://schemas.microsoft.com/office/drawing/2014/main" id="{701B320E-B057-4264-8813-3DEDFC9BBD7E}"/>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7" name="フローチャート: 判断 836">
          <a:extLst>
            <a:ext uri="{FF2B5EF4-FFF2-40B4-BE49-F238E27FC236}">
              <a16:creationId xmlns:a16="http://schemas.microsoft.com/office/drawing/2014/main" id="{5B0D5352-5873-4714-BC99-C9B4CE52352F}"/>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38" name="フローチャート: 判断 837">
          <a:extLst>
            <a:ext uri="{FF2B5EF4-FFF2-40B4-BE49-F238E27FC236}">
              <a16:creationId xmlns:a16="http://schemas.microsoft.com/office/drawing/2014/main" id="{6D330C27-908A-414B-83EF-097139E692C9}"/>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2F87287A-4A43-4787-8B42-F68A9A3085F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AEA4ED07-657A-45B9-91C0-A56A8040393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C7B5BEF3-C55F-48DF-80AB-67BB68B674A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F8A4EEB4-3C9F-4E59-A150-D06864ED90A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3894DB79-6D06-487B-8B9C-B73FE2914F7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17236</xdr:rowOff>
    </xdr:from>
    <xdr:to>
      <xdr:col>116</xdr:col>
      <xdr:colOff>114300</xdr:colOff>
      <xdr:row>107</xdr:row>
      <xdr:rowOff>118836</xdr:rowOff>
    </xdr:to>
    <xdr:sp macro="" textlink="">
      <xdr:nvSpPr>
        <xdr:cNvPr id="844" name="楕円 843">
          <a:extLst>
            <a:ext uri="{FF2B5EF4-FFF2-40B4-BE49-F238E27FC236}">
              <a16:creationId xmlns:a16="http://schemas.microsoft.com/office/drawing/2014/main" id="{9BF3B3EB-CA62-483D-9CED-8F21C48A9BA8}"/>
            </a:ext>
          </a:extLst>
        </xdr:cNvPr>
        <xdr:cNvSpPr/>
      </xdr:nvSpPr>
      <xdr:spPr>
        <a:xfrm>
          <a:off x="22110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167113</xdr:rowOff>
    </xdr:from>
    <xdr:ext cx="469744" cy="259045"/>
    <xdr:sp macro="" textlink="">
      <xdr:nvSpPr>
        <xdr:cNvPr id="845" name="【公民館】&#10;一人当たり面積該当値テキスト">
          <a:extLst>
            <a:ext uri="{FF2B5EF4-FFF2-40B4-BE49-F238E27FC236}">
              <a16:creationId xmlns:a16="http://schemas.microsoft.com/office/drawing/2014/main" id="{01D93583-FA83-415E-A0B0-B7352C443047}"/>
            </a:ext>
          </a:extLst>
        </xdr:cNvPr>
        <xdr:cNvSpPr txBox="1"/>
      </xdr:nvSpPr>
      <xdr:spPr>
        <a:xfrm>
          <a:off x="22199600"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23768</xdr:rowOff>
    </xdr:from>
    <xdr:to>
      <xdr:col>112</xdr:col>
      <xdr:colOff>38100</xdr:colOff>
      <xdr:row>107</xdr:row>
      <xdr:rowOff>125368</xdr:rowOff>
    </xdr:to>
    <xdr:sp macro="" textlink="">
      <xdr:nvSpPr>
        <xdr:cNvPr id="846" name="楕円 845">
          <a:extLst>
            <a:ext uri="{FF2B5EF4-FFF2-40B4-BE49-F238E27FC236}">
              <a16:creationId xmlns:a16="http://schemas.microsoft.com/office/drawing/2014/main" id="{62517501-2A89-4A31-9B10-BC207BE6E4F4}"/>
            </a:ext>
          </a:extLst>
        </xdr:cNvPr>
        <xdr:cNvSpPr/>
      </xdr:nvSpPr>
      <xdr:spPr>
        <a:xfrm>
          <a:off x="212725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68036</xdr:rowOff>
    </xdr:from>
    <xdr:to>
      <xdr:col>116</xdr:col>
      <xdr:colOff>63500</xdr:colOff>
      <xdr:row>107</xdr:row>
      <xdr:rowOff>74568</xdr:rowOff>
    </xdr:to>
    <xdr:cxnSp macro="">
      <xdr:nvCxnSpPr>
        <xdr:cNvPr id="847" name="直線コネクタ 846">
          <a:extLst>
            <a:ext uri="{FF2B5EF4-FFF2-40B4-BE49-F238E27FC236}">
              <a16:creationId xmlns:a16="http://schemas.microsoft.com/office/drawing/2014/main" id="{10470937-C6B0-4742-BEA2-A04D72903FEB}"/>
            </a:ext>
          </a:extLst>
        </xdr:cNvPr>
        <xdr:cNvCxnSpPr/>
      </xdr:nvCxnSpPr>
      <xdr:spPr>
        <a:xfrm flipV="1">
          <a:off x="21323300" y="1841318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28666</xdr:rowOff>
    </xdr:from>
    <xdr:to>
      <xdr:col>107</xdr:col>
      <xdr:colOff>101600</xdr:colOff>
      <xdr:row>107</xdr:row>
      <xdr:rowOff>130266</xdr:rowOff>
    </xdr:to>
    <xdr:sp macro="" textlink="">
      <xdr:nvSpPr>
        <xdr:cNvPr id="848" name="楕円 847">
          <a:extLst>
            <a:ext uri="{FF2B5EF4-FFF2-40B4-BE49-F238E27FC236}">
              <a16:creationId xmlns:a16="http://schemas.microsoft.com/office/drawing/2014/main" id="{2D399DBC-2F4E-46F4-9BC9-407EB551CCFD}"/>
            </a:ext>
          </a:extLst>
        </xdr:cNvPr>
        <xdr:cNvSpPr/>
      </xdr:nvSpPr>
      <xdr:spPr>
        <a:xfrm>
          <a:off x="20383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74568</xdr:rowOff>
    </xdr:from>
    <xdr:to>
      <xdr:col>111</xdr:col>
      <xdr:colOff>177800</xdr:colOff>
      <xdr:row>107</xdr:row>
      <xdr:rowOff>79466</xdr:rowOff>
    </xdr:to>
    <xdr:cxnSp macro="">
      <xdr:nvCxnSpPr>
        <xdr:cNvPr id="849" name="直線コネクタ 848">
          <a:extLst>
            <a:ext uri="{FF2B5EF4-FFF2-40B4-BE49-F238E27FC236}">
              <a16:creationId xmlns:a16="http://schemas.microsoft.com/office/drawing/2014/main" id="{D28D2835-4E87-44F6-B9F4-0FC74EF4BB10}"/>
            </a:ext>
          </a:extLst>
        </xdr:cNvPr>
        <xdr:cNvCxnSpPr/>
      </xdr:nvCxnSpPr>
      <xdr:spPr>
        <a:xfrm flipV="1">
          <a:off x="20434300" y="18419718"/>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89081</xdr:rowOff>
    </xdr:from>
    <xdr:to>
      <xdr:col>102</xdr:col>
      <xdr:colOff>165100</xdr:colOff>
      <xdr:row>108</xdr:row>
      <xdr:rowOff>19231</xdr:rowOff>
    </xdr:to>
    <xdr:sp macro="" textlink="">
      <xdr:nvSpPr>
        <xdr:cNvPr id="850" name="楕円 849">
          <a:extLst>
            <a:ext uri="{FF2B5EF4-FFF2-40B4-BE49-F238E27FC236}">
              <a16:creationId xmlns:a16="http://schemas.microsoft.com/office/drawing/2014/main" id="{C37B4CD7-33DF-49A8-8856-02B358216529}"/>
            </a:ext>
          </a:extLst>
        </xdr:cNvPr>
        <xdr:cNvSpPr/>
      </xdr:nvSpPr>
      <xdr:spPr>
        <a:xfrm>
          <a:off x="19494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79466</xdr:rowOff>
    </xdr:from>
    <xdr:to>
      <xdr:col>107</xdr:col>
      <xdr:colOff>50800</xdr:colOff>
      <xdr:row>107</xdr:row>
      <xdr:rowOff>139881</xdr:rowOff>
    </xdr:to>
    <xdr:cxnSp macro="">
      <xdr:nvCxnSpPr>
        <xdr:cNvPr id="851" name="直線コネクタ 850">
          <a:extLst>
            <a:ext uri="{FF2B5EF4-FFF2-40B4-BE49-F238E27FC236}">
              <a16:creationId xmlns:a16="http://schemas.microsoft.com/office/drawing/2014/main" id="{6CFDF834-8E2C-4D7B-8117-1DD0F47A7032}"/>
            </a:ext>
          </a:extLst>
        </xdr:cNvPr>
        <xdr:cNvCxnSpPr/>
      </xdr:nvCxnSpPr>
      <xdr:spPr>
        <a:xfrm flipV="1">
          <a:off x="19545300" y="18424616"/>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95613</xdr:rowOff>
    </xdr:from>
    <xdr:to>
      <xdr:col>98</xdr:col>
      <xdr:colOff>38100</xdr:colOff>
      <xdr:row>108</xdr:row>
      <xdr:rowOff>25763</xdr:rowOff>
    </xdr:to>
    <xdr:sp macro="" textlink="">
      <xdr:nvSpPr>
        <xdr:cNvPr id="852" name="楕円 851">
          <a:extLst>
            <a:ext uri="{FF2B5EF4-FFF2-40B4-BE49-F238E27FC236}">
              <a16:creationId xmlns:a16="http://schemas.microsoft.com/office/drawing/2014/main" id="{F344E8B4-8B5D-444A-A7BB-003AF59DE43F}"/>
            </a:ext>
          </a:extLst>
        </xdr:cNvPr>
        <xdr:cNvSpPr/>
      </xdr:nvSpPr>
      <xdr:spPr>
        <a:xfrm>
          <a:off x="18605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139881</xdr:rowOff>
    </xdr:from>
    <xdr:to>
      <xdr:col>102</xdr:col>
      <xdr:colOff>114300</xdr:colOff>
      <xdr:row>107</xdr:row>
      <xdr:rowOff>146413</xdr:rowOff>
    </xdr:to>
    <xdr:cxnSp macro="">
      <xdr:nvCxnSpPr>
        <xdr:cNvPr id="853" name="直線コネクタ 852">
          <a:extLst>
            <a:ext uri="{FF2B5EF4-FFF2-40B4-BE49-F238E27FC236}">
              <a16:creationId xmlns:a16="http://schemas.microsoft.com/office/drawing/2014/main" id="{86B6F252-CD4B-433A-B424-08F9BAF41376}"/>
            </a:ext>
          </a:extLst>
        </xdr:cNvPr>
        <xdr:cNvCxnSpPr/>
      </xdr:nvCxnSpPr>
      <xdr:spPr>
        <a:xfrm flipV="1">
          <a:off x="18656300" y="184850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854" name="n_1aveValue【公民館】&#10;一人当たり面積">
          <a:extLst>
            <a:ext uri="{FF2B5EF4-FFF2-40B4-BE49-F238E27FC236}">
              <a16:creationId xmlns:a16="http://schemas.microsoft.com/office/drawing/2014/main" id="{017F9AE3-15C4-459F-914A-174F81FCFC65}"/>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855" name="n_2aveValue【公民館】&#10;一人当たり面積">
          <a:extLst>
            <a:ext uri="{FF2B5EF4-FFF2-40B4-BE49-F238E27FC236}">
              <a16:creationId xmlns:a16="http://schemas.microsoft.com/office/drawing/2014/main" id="{71972212-DA98-4B2C-A782-E5CACA2E7D25}"/>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6" name="n_3aveValue【公民館】&#10;一人当たり面積">
          <a:extLst>
            <a:ext uri="{FF2B5EF4-FFF2-40B4-BE49-F238E27FC236}">
              <a16:creationId xmlns:a16="http://schemas.microsoft.com/office/drawing/2014/main" id="{FF22C435-23DF-4F22-B763-F7F8D802C68F}"/>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857" name="n_4aveValue【公民館】&#10;一人当たり面積">
          <a:extLst>
            <a:ext uri="{FF2B5EF4-FFF2-40B4-BE49-F238E27FC236}">
              <a16:creationId xmlns:a16="http://schemas.microsoft.com/office/drawing/2014/main" id="{C25A8043-F202-4726-A39B-8A0796A96C73}"/>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116495</xdr:rowOff>
    </xdr:from>
    <xdr:ext cx="469744" cy="259045"/>
    <xdr:sp macro="" textlink="">
      <xdr:nvSpPr>
        <xdr:cNvPr id="858" name="n_1mainValue【公民館】&#10;一人当たり面積">
          <a:extLst>
            <a:ext uri="{FF2B5EF4-FFF2-40B4-BE49-F238E27FC236}">
              <a16:creationId xmlns:a16="http://schemas.microsoft.com/office/drawing/2014/main" id="{7F2950D6-2C06-4437-9720-4A016A439417}"/>
            </a:ext>
          </a:extLst>
        </xdr:cNvPr>
        <xdr:cNvSpPr txBox="1"/>
      </xdr:nvSpPr>
      <xdr:spPr>
        <a:xfrm>
          <a:off x="210757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121393</xdr:rowOff>
    </xdr:from>
    <xdr:ext cx="469744" cy="259045"/>
    <xdr:sp macro="" textlink="">
      <xdr:nvSpPr>
        <xdr:cNvPr id="859" name="n_2mainValue【公民館】&#10;一人当たり面積">
          <a:extLst>
            <a:ext uri="{FF2B5EF4-FFF2-40B4-BE49-F238E27FC236}">
              <a16:creationId xmlns:a16="http://schemas.microsoft.com/office/drawing/2014/main" id="{140A39F4-9921-4781-B8C9-72109EC21EB2}"/>
            </a:ext>
          </a:extLst>
        </xdr:cNvPr>
        <xdr:cNvSpPr txBox="1"/>
      </xdr:nvSpPr>
      <xdr:spPr>
        <a:xfrm>
          <a:off x="20199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10358</xdr:rowOff>
    </xdr:from>
    <xdr:ext cx="469744" cy="259045"/>
    <xdr:sp macro="" textlink="">
      <xdr:nvSpPr>
        <xdr:cNvPr id="860" name="n_3mainValue【公民館】&#10;一人当たり面積">
          <a:extLst>
            <a:ext uri="{FF2B5EF4-FFF2-40B4-BE49-F238E27FC236}">
              <a16:creationId xmlns:a16="http://schemas.microsoft.com/office/drawing/2014/main" id="{F68ADFE8-E182-412D-B991-3C9E51B0F868}"/>
            </a:ext>
          </a:extLst>
        </xdr:cNvPr>
        <xdr:cNvSpPr txBox="1"/>
      </xdr:nvSpPr>
      <xdr:spPr>
        <a:xfrm>
          <a:off x="19310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16890</xdr:rowOff>
    </xdr:from>
    <xdr:ext cx="469744" cy="259045"/>
    <xdr:sp macro="" textlink="">
      <xdr:nvSpPr>
        <xdr:cNvPr id="861" name="n_4mainValue【公民館】&#10;一人当たり面積">
          <a:extLst>
            <a:ext uri="{FF2B5EF4-FFF2-40B4-BE49-F238E27FC236}">
              <a16:creationId xmlns:a16="http://schemas.microsoft.com/office/drawing/2014/main" id="{CEF6F846-C58C-4E5E-8E19-38B6C15E7FF8}"/>
            </a:ext>
          </a:extLst>
        </xdr:cNvPr>
        <xdr:cNvSpPr txBox="1"/>
      </xdr:nvSpPr>
      <xdr:spPr>
        <a:xfrm>
          <a:off x="18421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4CA2C59C-DB15-455A-92BA-7601E421BCB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E618F9A1-1E7D-4474-8DEC-967C6CE1386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CF0E8824-EB90-42EC-9DF5-26AE1D1B5B7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・「橋りょう・トンネルの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人当たり有形固定資産（償却資産）額」について、類似団体内で最も高い数値となっているが、これは、町の地理的な特徴（面積が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781.08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広大であり施設や集落が点在していること、起伏の多い山間地であること、河川が多く流れていることなど）により、橋りょうやトンネルを多く抱えているためである。これらは住民の生活や地域の産業振興に必要な資産であり、縮減していくことは難しいため、公共施設等総合管理計画等に基づき適正な維持管理及び計画的な更新を図ることと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・「学校施設の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面積」について、類似団体平均値より高い数値となっているが、これは、過疎化や少子化の進行に伴い児童・生徒数が減少しているためである。各学校の小規模化を解消し、教育水準の確保及び学習環境の維持向上を図るため、小・中学校統合推進事業を進め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825CB21-9BC8-4A0B-8477-A2DBB18758A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8642AA5-01B5-4EB3-B416-028DB3AF54B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65CFE90-3994-4F83-8F20-32C99FDE45F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B949FB2-F01F-4206-9190-318B8352653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43FDCC8-113E-4DD4-9105-64FC0870B62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EDBD01B-1D6F-4DA1-A20B-F25E524C2FC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5A52D3-0D94-4D78-AFF4-01CA41F7CC3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98EDD07-426F-4BA8-A9AA-1D3D2C29AB0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19A8566-F693-4F49-B5A2-493CC38DD48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BAB2D8F-FF4D-46DD-8613-EBAF1F5FE75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17,293
16,830
781.08
16,592,297
15,586,016
518,434
9,066,505
8,677,830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6C4E4F-9401-4D5A-960D-798DA65D9AD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A1E60DF-A72C-4071-A018-31015BC1E0C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1015930-FF3F-48C5-8627-CD0AB3B7FA5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4AE80C-9122-4B6A-B01F-FE12022BFF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77E5CB9-38FB-4AC9-9C21-73179E5E45D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699F234-3B75-4F2B-A843-284E9FE6525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D865233-189D-4186-9262-64DE5469E1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3B5F73D-93AF-456B-B1E4-CB9EB960E2E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6D7BF1D-C1CA-4C66-80D5-8B74281B530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A27F56E-E8BD-43D3-A54C-FE0DC5E6918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ECD0683-C222-40B8-8841-C7F593CD77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99A0FCA-853A-4C06-AABE-282AB28D836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BD7BDF2-7BF8-4FB0-BFC8-B3FBA05ED39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9B1AD88-6CFD-46B5-B443-AE8C94ECD2B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B25357-8B88-4961-87A6-5CBBD95FE26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A74DC48-9053-49F2-B3D1-EBC3E45E30E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E8CBB02-E68D-4F8C-BB67-41E3758A556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6489152-86AA-4BED-80FF-99237645586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D4B95F-D2DE-4B9F-82B0-D3249149950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2A85F11-DD61-4FB2-B3F1-E099D5F1C63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BCBE6AA-4FD4-4E39-AD74-152411775E4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B5E012D-FFA9-4E3B-9FA7-0AED937755F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BD3F09E-5C01-4B56-8039-416A2143F77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3E39761-9B9D-477D-9FC1-B86C432DDFA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1ED7FFE-B5B5-4365-9C41-5A8D808E610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16A5957-B824-4589-8562-63713EA6A56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15E66AF-5278-4449-BEC7-0A42DD8F3D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FC364F-6BDF-4A0A-93A9-E485A7C907D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5C31427-3CE3-4C9E-B506-18CE06AC7F7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F3419A7-79CC-4E62-BB48-BC1753C2F8F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586FAC9-46C4-494E-A889-5B988ADE8FC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83F0ABF-B838-4F62-A6D0-779576676A5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C5AFE80-8F7A-4FD8-8048-41F351B934E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B332F67-4EC2-496E-9771-0568252CEC9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51A80BF-29BD-48F3-98E0-D8A455F4DE4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262648F-36F5-46EB-9A02-69BD4AA241D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2969EF7-B108-4EF4-9BF2-30BE870C022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BBDAE71-CC53-4572-9301-FA07E593255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2E61744-2E49-4AAF-9EDA-BF0085325E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5F1654A-F127-4CF1-9C34-005E18ABED0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3C3E65B-47ED-48CB-BAD3-BD70DC2BD7B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5768F08-F3EF-4213-8542-B8E31865F93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FD9CD61-BA05-41E8-9960-585D4418B76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E0611C9-60BF-4578-BB17-1E5676BF13D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6972CD6-EB19-45BC-860B-6746C1246B7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8EADA22-C8B4-416B-8AEA-3282684E3D8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0369976-8187-49EE-B2FF-BED005DF60E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CC09C98-CC4C-46D6-9266-DA26FD1544A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EDE8C220-2E4D-4843-AE0E-162450283C7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42FBFC1-4EE2-4C55-BF74-5DC35A808A4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A0796064-8FB7-41AD-88A1-E6B4E7E8B52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F1DCEE79-C158-482A-AB5D-F8BB66CA504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AFA9233C-D9C2-4504-8852-E8CE62C187E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C98AACA6-BF07-4E04-B717-535B57A8BBB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8F61117D-E367-458E-BE84-F27FACB9E29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295F1E4F-E8F3-4B38-8700-A4762636D9C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E9DDCB91-AA2D-4292-9D7D-91D5367C271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63C8BF46-8E1C-4230-8C57-C5232F7E3FD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E16A6E03-E770-40DD-8568-4B6454B1E53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BE78504A-FADE-431D-95B8-6649BA9FA84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9917FE05-95B2-48D4-AF46-480941310EB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87A9219-88B6-4C41-979B-86DE0175DBFC}"/>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99082214-D3A5-446A-9A6E-EC4FDC445D4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F1D16636-A284-4639-A961-868A47F6AD2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2C6586A9-D427-41C9-B140-49621F3915A7}"/>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CA90B0B3-42EA-42AA-9E84-BFB2ED0A0F65}"/>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D8934B0A-BB43-41B5-A706-AE868EBA1171}"/>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a:extLst>
            <a:ext uri="{FF2B5EF4-FFF2-40B4-BE49-F238E27FC236}">
              <a16:creationId xmlns:a16="http://schemas.microsoft.com/office/drawing/2014/main" id="{B0A0BE25-A5D0-4F0A-9A82-3BC1939EA543}"/>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80" name="フローチャート: 判断 79">
          <a:extLst>
            <a:ext uri="{FF2B5EF4-FFF2-40B4-BE49-F238E27FC236}">
              <a16:creationId xmlns:a16="http://schemas.microsoft.com/office/drawing/2014/main" id="{42509BB9-ABDB-4AF7-A626-2E21B422F82A}"/>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a:extLst>
            <a:ext uri="{FF2B5EF4-FFF2-40B4-BE49-F238E27FC236}">
              <a16:creationId xmlns:a16="http://schemas.microsoft.com/office/drawing/2014/main" id="{8DD1DD30-D532-471E-B812-30472E978E20}"/>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82" name="フローチャート: 判断 81">
          <a:extLst>
            <a:ext uri="{FF2B5EF4-FFF2-40B4-BE49-F238E27FC236}">
              <a16:creationId xmlns:a16="http://schemas.microsoft.com/office/drawing/2014/main" id="{3FF47F59-44D6-434D-AC82-904122F8426F}"/>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83" name="フローチャート: 判断 82">
          <a:extLst>
            <a:ext uri="{FF2B5EF4-FFF2-40B4-BE49-F238E27FC236}">
              <a16:creationId xmlns:a16="http://schemas.microsoft.com/office/drawing/2014/main" id="{06C998BA-02A9-4B74-B84B-BC45D8BD629C}"/>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108ED82B-75C1-464F-A2E0-DD52ACBF30D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0E65AD5-72BA-44A2-8968-2F72E9470ED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732D1E6-0A05-489A-982B-7527B834392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A321B80-0094-4BCC-8725-A0F76172498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8CAD8E1-2CE1-4850-BAEB-49DC9044334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6350</xdr:rowOff>
    </xdr:from>
    <xdr:to>
      <xdr:col>24</xdr:col>
      <xdr:colOff>114300</xdr:colOff>
      <xdr:row>63</xdr:row>
      <xdr:rowOff>107950</xdr:rowOff>
    </xdr:to>
    <xdr:sp macro="" textlink="">
      <xdr:nvSpPr>
        <xdr:cNvPr id="89" name="楕円 88">
          <a:extLst>
            <a:ext uri="{FF2B5EF4-FFF2-40B4-BE49-F238E27FC236}">
              <a16:creationId xmlns:a16="http://schemas.microsoft.com/office/drawing/2014/main" id="{CF41329A-0C61-442B-8F28-0340102EB6FD}"/>
            </a:ext>
          </a:extLst>
        </xdr:cNvPr>
        <xdr:cNvSpPr/>
      </xdr:nvSpPr>
      <xdr:spPr>
        <a:xfrm>
          <a:off x="4584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156227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349598FD-3756-4B96-A7E7-52884B9D67D7}"/>
            </a:ext>
          </a:extLst>
        </xdr:cNvPr>
        <xdr:cNvSpPr txBox="1"/>
      </xdr:nvSpPr>
      <xdr:spPr>
        <a:xfrm>
          <a:off x="4673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143510</xdr:rowOff>
    </xdr:from>
    <xdr:to>
      <xdr:col>20</xdr:col>
      <xdr:colOff>38100</xdr:colOff>
      <xdr:row>63</xdr:row>
      <xdr:rowOff>73660</xdr:rowOff>
    </xdr:to>
    <xdr:sp macro="" textlink="">
      <xdr:nvSpPr>
        <xdr:cNvPr id="91" name="楕円 90">
          <a:extLst>
            <a:ext uri="{FF2B5EF4-FFF2-40B4-BE49-F238E27FC236}">
              <a16:creationId xmlns:a16="http://schemas.microsoft.com/office/drawing/2014/main" id="{A131B534-95BD-4D3E-AEBB-A2E65BA10A70}"/>
            </a:ext>
          </a:extLst>
        </xdr:cNvPr>
        <xdr:cNvSpPr/>
      </xdr:nvSpPr>
      <xdr:spPr>
        <a:xfrm>
          <a:off x="3746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22860</xdr:rowOff>
    </xdr:from>
    <xdr:to>
      <xdr:col>24</xdr:col>
      <xdr:colOff>63500</xdr:colOff>
      <xdr:row>63</xdr:row>
      <xdr:rowOff>57150</xdr:rowOff>
    </xdr:to>
    <xdr:cxnSp macro="">
      <xdr:nvCxnSpPr>
        <xdr:cNvPr id="92" name="直線コネクタ 91">
          <a:extLst>
            <a:ext uri="{FF2B5EF4-FFF2-40B4-BE49-F238E27FC236}">
              <a16:creationId xmlns:a16="http://schemas.microsoft.com/office/drawing/2014/main" id="{AC02D290-1BC9-482E-953A-9252DE5E026B}"/>
            </a:ext>
          </a:extLst>
        </xdr:cNvPr>
        <xdr:cNvCxnSpPr/>
      </xdr:nvCxnSpPr>
      <xdr:spPr>
        <a:xfrm>
          <a:off x="3797300" y="108242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109220</xdr:rowOff>
    </xdr:from>
    <xdr:to>
      <xdr:col>15</xdr:col>
      <xdr:colOff>101600</xdr:colOff>
      <xdr:row>63</xdr:row>
      <xdr:rowOff>39370</xdr:rowOff>
    </xdr:to>
    <xdr:sp macro="" textlink="">
      <xdr:nvSpPr>
        <xdr:cNvPr id="93" name="楕円 92">
          <a:extLst>
            <a:ext uri="{FF2B5EF4-FFF2-40B4-BE49-F238E27FC236}">
              <a16:creationId xmlns:a16="http://schemas.microsoft.com/office/drawing/2014/main" id="{D927B686-CC85-4CCD-9A57-6DD93BAAA33F}"/>
            </a:ext>
          </a:extLst>
        </xdr:cNvPr>
        <xdr:cNvSpPr/>
      </xdr:nvSpPr>
      <xdr:spPr>
        <a:xfrm>
          <a:off x="2857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160020</xdr:rowOff>
    </xdr:from>
    <xdr:to>
      <xdr:col>19</xdr:col>
      <xdr:colOff>177800</xdr:colOff>
      <xdr:row>63</xdr:row>
      <xdr:rowOff>22860</xdr:rowOff>
    </xdr:to>
    <xdr:cxnSp macro="">
      <xdr:nvCxnSpPr>
        <xdr:cNvPr id="94" name="直線コネクタ 93">
          <a:extLst>
            <a:ext uri="{FF2B5EF4-FFF2-40B4-BE49-F238E27FC236}">
              <a16:creationId xmlns:a16="http://schemas.microsoft.com/office/drawing/2014/main" id="{B6E56AFF-D575-439D-9F16-F99A3BFE1C8C}"/>
            </a:ext>
          </a:extLst>
        </xdr:cNvPr>
        <xdr:cNvCxnSpPr/>
      </xdr:nvCxnSpPr>
      <xdr:spPr>
        <a:xfrm>
          <a:off x="2908300" y="107899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73025</xdr:rowOff>
    </xdr:from>
    <xdr:to>
      <xdr:col>10</xdr:col>
      <xdr:colOff>165100</xdr:colOff>
      <xdr:row>63</xdr:row>
      <xdr:rowOff>3175</xdr:rowOff>
    </xdr:to>
    <xdr:sp macro="" textlink="">
      <xdr:nvSpPr>
        <xdr:cNvPr id="95" name="楕円 94">
          <a:extLst>
            <a:ext uri="{FF2B5EF4-FFF2-40B4-BE49-F238E27FC236}">
              <a16:creationId xmlns:a16="http://schemas.microsoft.com/office/drawing/2014/main" id="{532216E3-04A0-4C99-A265-F42A4D0136B4}"/>
            </a:ext>
          </a:extLst>
        </xdr:cNvPr>
        <xdr:cNvSpPr/>
      </xdr:nvSpPr>
      <xdr:spPr>
        <a:xfrm>
          <a:off x="1968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123825</xdr:rowOff>
    </xdr:from>
    <xdr:to>
      <xdr:col>15</xdr:col>
      <xdr:colOff>50800</xdr:colOff>
      <xdr:row>62</xdr:row>
      <xdr:rowOff>160020</xdr:rowOff>
    </xdr:to>
    <xdr:cxnSp macro="">
      <xdr:nvCxnSpPr>
        <xdr:cNvPr id="96" name="直線コネクタ 95">
          <a:extLst>
            <a:ext uri="{FF2B5EF4-FFF2-40B4-BE49-F238E27FC236}">
              <a16:creationId xmlns:a16="http://schemas.microsoft.com/office/drawing/2014/main" id="{C202E114-0D0B-4756-8E1C-8252A5990815}"/>
            </a:ext>
          </a:extLst>
        </xdr:cNvPr>
        <xdr:cNvCxnSpPr/>
      </xdr:nvCxnSpPr>
      <xdr:spPr>
        <a:xfrm>
          <a:off x="2019300" y="107537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38735</xdr:rowOff>
    </xdr:from>
    <xdr:to>
      <xdr:col>6</xdr:col>
      <xdr:colOff>38100</xdr:colOff>
      <xdr:row>62</xdr:row>
      <xdr:rowOff>140335</xdr:rowOff>
    </xdr:to>
    <xdr:sp macro="" textlink="">
      <xdr:nvSpPr>
        <xdr:cNvPr id="97" name="楕円 96">
          <a:extLst>
            <a:ext uri="{FF2B5EF4-FFF2-40B4-BE49-F238E27FC236}">
              <a16:creationId xmlns:a16="http://schemas.microsoft.com/office/drawing/2014/main" id="{17EB4E28-0129-492E-9381-449286A38E2E}"/>
            </a:ext>
          </a:extLst>
        </xdr:cNvPr>
        <xdr:cNvSpPr/>
      </xdr:nvSpPr>
      <xdr:spPr>
        <a:xfrm>
          <a:off x="1079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89535</xdr:rowOff>
    </xdr:from>
    <xdr:to>
      <xdr:col>10</xdr:col>
      <xdr:colOff>114300</xdr:colOff>
      <xdr:row>62</xdr:row>
      <xdr:rowOff>123825</xdr:rowOff>
    </xdr:to>
    <xdr:cxnSp macro="">
      <xdr:nvCxnSpPr>
        <xdr:cNvPr id="98" name="直線コネクタ 97">
          <a:extLst>
            <a:ext uri="{FF2B5EF4-FFF2-40B4-BE49-F238E27FC236}">
              <a16:creationId xmlns:a16="http://schemas.microsoft.com/office/drawing/2014/main" id="{35FB4B77-A57E-407C-9172-93247CD603F1}"/>
            </a:ext>
          </a:extLst>
        </xdr:cNvPr>
        <xdr:cNvCxnSpPr/>
      </xdr:nvCxnSpPr>
      <xdr:spPr>
        <a:xfrm>
          <a:off x="1130300" y="107194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99" name="n_1aveValue【体育館・プール】&#10;有形固定資産減価償却率">
          <a:extLst>
            <a:ext uri="{FF2B5EF4-FFF2-40B4-BE49-F238E27FC236}">
              <a16:creationId xmlns:a16="http://schemas.microsoft.com/office/drawing/2014/main" id="{A29F7109-65AE-424D-B095-2B27E50E1301}"/>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00" name="n_2aveValue【体育館・プール】&#10;有形固定資産減価償却率">
          <a:extLst>
            <a:ext uri="{FF2B5EF4-FFF2-40B4-BE49-F238E27FC236}">
              <a16:creationId xmlns:a16="http://schemas.microsoft.com/office/drawing/2014/main" id="{EA77068F-C1B7-47B0-A1D3-DCF2FEE999AC}"/>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01" name="n_3aveValue【体育館・プール】&#10;有形固定資産減価償却率">
          <a:extLst>
            <a:ext uri="{FF2B5EF4-FFF2-40B4-BE49-F238E27FC236}">
              <a16:creationId xmlns:a16="http://schemas.microsoft.com/office/drawing/2014/main" id="{FF8964E2-AAFF-4821-808B-CCC3BB86E1C8}"/>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102" name="n_4aveValue【体育館・プール】&#10;有形固定資産減価償却率">
          <a:extLst>
            <a:ext uri="{FF2B5EF4-FFF2-40B4-BE49-F238E27FC236}">
              <a16:creationId xmlns:a16="http://schemas.microsoft.com/office/drawing/2014/main" id="{55BA5A32-D726-4E1E-A9A1-2B84A0349A11}"/>
            </a:ext>
          </a:extLst>
        </xdr:cNvPr>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64787</xdr:rowOff>
    </xdr:from>
    <xdr:ext cx="405111" cy="259045"/>
    <xdr:sp macro="" textlink="">
      <xdr:nvSpPr>
        <xdr:cNvPr id="103" name="n_1mainValue【体育館・プール】&#10;有形固定資産減価償却率">
          <a:extLst>
            <a:ext uri="{FF2B5EF4-FFF2-40B4-BE49-F238E27FC236}">
              <a16:creationId xmlns:a16="http://schemas.microsoft.com/office/drawing/2014/main" id="{2042AE7F-A6A2-45F4-B4DE-6932F05B9D49}"/>
            </a:ext>
          </a:extLst>
        </xdr:cNvPr>
        <xdr:cNvSpPr txBox="1"/>
      </xdr:nvSpPr>
      <xdr:spPr>
        <a:xfrm>
          <a:off x="35820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30497</xdr:rowOff>
    </xdr:from>
    <xdr:ext cx="405111" cy="259045"/>
    <xdr:sp macro="" textlink="">
      <xdr:nvSpPr>
        <xdr:cNvPr id="104" name="n_2mainValue【体育館・プール】&#10;有形固定資産減価償却率">
          <a:extLst>
            <a:ext uri="{FF2B5EF4-FFF2-40B4-BE49-F238E27FC236}">
              <a16:creationId xmlns:a16="http://schemas.microsoft.com/office/drawing/2014/main" id="{2D19CD38-9302-46A7-8AC7-542FAEAAEB62}"/>
            </a:ext>
          </a:extLst>
        </xdr:cNvPr>
        <xdr:cNvSpPr txBox="1"/>
      </xdr:nvSpPr>
      <xdr:spPr>
        <a:xfrm>
          <a:off x="2705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165752</xdr:rowOff>
    </xdr:from>
    <xdr:ext cx="405111" cy="259045"/>
    <xdr:sp macro="" textlink="">
      <xdr:nvSpPr>
        <xdr:cNvPr id="105" name="n_3mainValue【体育館・プール】&#10;有形固定資産減価償却率">
          <a:extLst>
            <a:ext uri="{FF2B5EF4-FFF2-40B4-BE49-F238E27FC236}">
              <a16:creationId xmlns:a16="http://schemas.microsoft.com/office/drawing/2014/main" id="{2BB9124F-7C53-4D8E-AAED-47CD6119147D}"/>
            </a:ext>
          </a:extLst>
        </xdr:cNvPr>
        <xdr:cNvSpPr txBox="1"/>
      </xdr:nvSpPr>
      <xdr:spPr>
        <a:xfrm>
          <a:off x="18167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131462</xdr:rowOff>
    </xdr:from>
    <xdr:ext cx="405111" cy="259045"/>
    <xdr:sp macro="" textlink="">
      <xdr:nvSpPr>
        <xdr:cNvPr id="106" name="n_4mainValue【体育館・プール】&#10;有形固定資産減価償却率">
          <a:extLst>
            <a:ext uri="{FF2B5EF4-FFF2-40B4-BE49-F238E27FC236}">
              <a16:creationId xmlns:a16="http://schemas.microsoft.com/office/drawing/2014/main" id="{2CF4197C-3A41-44EB-8EE7-727C71D7612B}"/>
            </a:ext>
          </a:extLst>
        </xdr:cNvPr>
        <xdr:cNvSpPr txBox="1"/>
      </xdr:nvSpPr>
      <xdr:spPr>
        <a:xfrm>
          <a:off x="927744"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F537230-AB1C-4B30-8241-C8F55F47030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EDD27DAE-B61C-45BB-9DA0-A0B4EF4847F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E95E1EE7-1EC4-4CC9-A6C7-0F0CB4D6102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D2F32A96-B7DB-4041-822F-EDB38C64C55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CAD737FC-6BAC-4EC8-A198-71B9C64B8BC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8E6DD489-163B-4063-86F1-19428C0A733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E6085818-CCAE-4C84-AFCE-5114F94AA77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F007E9B4-544A-4CB4-B0CE-ACD9553238D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C46A1324-C803-4AE1-BB4B-B0F18B8330C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F20F59AE-B48B-45D0-9A4A-3A18B867012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25EF163D-E0D6-49E5-8CEF-AA0D697BE658}"/>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A55FD7A3-7231-4D2B-B9E2-C532D84A26B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A57F8ADF-D249-4AA0-A247-D7CD25026BF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E05B2DB6-1456-4C37-B2BC-27850D87B46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BD1484E3-A954-42A5-89AB-9F076E67872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53DC1B0A-E253-414E-A8F6-3B24DC39962B}"/>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F09135A6-DA32-403E-A5F0-FB671C2C918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5CB21A2A-3589-4B81-A2E6-81A902FBD53F}"/>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1A7DA617-A44C-45B0-B63C-1C6199F7DCF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113069DB-55C0-40C5-B814-69ED631954B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BD29A3E6-89CA-4D8F-9373-99998AD3046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95EAF40E-2926-4AB3-8EA5-01B5F0F67EC6}"/>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BE4E9D76-CC66-4ECF-B133-3586EFE8A88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A26BC2E1-CE22-4B94-8BF2-08FFBEEB51A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CCB1B42D-80A0-4599-AE40-0A8E9701A3A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4DA2F1F2-5DA9-493E-AAFE-A89062C380F4}"/>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88926E24-A2AF-4AE9-9D66-6DF232DA4613}"/>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66C0AD49-B0C4-4C6A-91A9-A9134364EBA6}"/>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135" name="【体育館・プール】&#10;一人当たり面積最大値テキスト">
          <a:extLst>
            <a:ext uri="{FF2B5EF4-FFF2-40B4-BE49-F238E27FC236}">
              <a16:creationId xmlns:a16="http://schemas.microsoft.com/office/drawing/2014/main" id="{5064E657-18EF-4B22-8390-18DF9B16DC90}"/>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136" name="直線コネクタ 135">
          <a:extLst>
            <a:ext uri="{FF2B5EF4-FFF2-40B4-BE49-F238E27FC236}">
              <a16:creationId xmlns:a16="http://schemas.microsoft.com/office/drawing/2014/main" id="{90D8741B-5A28-4E02-BBB6-5359621CA191}"/>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137" name="【体育館・プール】&#10;一人当たり面積平均値テキスト">
          <a:extLst>
            <a:ext uri="{FF2B5EF4-FFF2-40B4-BE49-F238E27FC236}">
              <a16:creationId xmlns:a16="http://schemas.microsoft.com/office/drawing/2014/main" id="{A79E68B4-FE84-49FC-9D5D-76D8B0176D0C}"/>
            </a:ext>
          </a:extLst>
        </xdr:cNvPr>
        <xdr:cNvSpPr txBox="1"/>
      </xdr:nvSpPr>
      <xdr:spPr>
        <a:xfrm>
          <a:off x="10515600" y="1061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138" name="フローチャート: 判断 137">
          <a:extLst>
            <a:ext uri="{FF2B5EF4-FFF2-40B4-BE49-F238E27FC236}">
              <a16:creationId xmlns:a16="http://schemas.microsoft.com/office/drawing/2014/main" id="{0AE7540E-1EB0-48EA-861A-533B020F95F9}"/>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FDDC46AE-A585-4D18-8452-C429F37C80D5}"/>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140" name="フローチャート: 判断 139">
          <a:extLst>
            <a:ext uri="{FF2B5EF4-FFF2-40B4-BE49-F238E27FC236}">
              <a16:creationId xmlns:a16="http://schemas.microsoft.com/office/drawing/2014/main" id="{A47886FE-C2DC-4DFC-9548-09AB93D7AD84}"/>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141" name="フローチャート: 判断 140">
          <a:extLst>
            <a:ext uri="{FF2B5EF4-FFF2-40B4-BE49-F238E27FC236}">
              <a16:creationId xmlns:a16="http://schemas.microsoft.com/office/drawing/2014/main" id="{8A4D79E0-5768-4902-A313-494714977D52}"/>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142" name="フローチャート: 判断 141">
          <a:extLst>
            <a:ext uri="{FF2B5EF4-FFF2-40B4-BE49-F238E27FC236}">
              <a16:creationId xmlns:a16="http://schemas.microsoft.com/office/drawing/2014/main" id="{16BCA63B-0FB0-433C-9DCF-A4EEFF0B4EF9}"/>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F60208A-4730-41BF-B6F1-A2361B62DCF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D13DD69-53A5-4366-988E-356019C18CF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AEA5F371-8590-449F-BF20-5F41974318F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2C295C8C-1BD9-4DC5-AAA6-5DA26EF98CA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4A7971C7-D40F-40CA-AD46-69DC766ECC5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82006</xdr:rowOff>
    </xdr:from>
    <xdr:to>
      <xdr:col>55</xdr:col>
      <xdr:colOff>50800</xdr:colOff>
      <xdr:row>59</xdr:row>
      <xdr:rowOff>12156</xdr:rowOff>
    </xdr:to>
    <xdr:sp macro="" textlink="">
      <xdr:nvSpPr>
        <xdr:cNvPr id="148" name="楕円 147">
          <a:extLst>
            <a:ext uri="{FF2B5EF4-FFF2-40B4-BE49-F238E27FC236}">
              <a16:creationId xmlns:a16="http://schemas.microsoft.com/office/drawing/2014/main" id="{97B6AB4A-B0CA-4B41-BF11-D105C46F3035}"/>
            </a:ext>
          </a:extLst>
        </xdr:cNvPr>
        <xdr:cNvSpPr/>
      </xdr:nvSpPr>
      <xdr:spPr>
        <a:xfrm>
          <a:off x="10426700" y="100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104883</xdr:rowOff>
    </xdr:from>
    <xdr:ext cx="469744" cy="259045"/>
    <xdr:sp macro="" textlink="">
      <xdr:nvSpPr>
        <xdr:cNvPr id="149" name="【体育館・プール】&#10;一人当たり面積該当値テキスト">
          <a:extLst>
            <a:ext uri="{FF2B5EF4-FFF2-40B4-BE49-F238E27FC236}">
              <a16:creationId xmlns:a16="http://schemas.microsoft.com/office/drawing/2014/main" id="{3BE85D44-AA39-40C5-94E0-5405184AE5F7}"/>
            </a:ext>
          </a:extLst>
        </xdr:cNvPr>
        <xdr:cNvSpPr txBox="1"/>
      </xdr:nvSpPr>
      <xdr:spPr>
        <a:xfrm>
          <a:off x="10515600" y="987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100512</xdr:rowOff>
    </xdr:from>
    <xdr:to>
      <xdr:col>50</xdr:col>
      <xdr:colOff>165100</xdr:colOff>
      <xdr:row>59</xdr:row>
      <xdr:rowOff>30662</xdr:rowOff>
    </xdr:to>
    <xdr:sp macro="" textlink="">
      <xdr:nvSpPr>
        <xdr:cNvPr id="150" name="楕円 149">
          <a:extLst>
            <a:ext uri="{FF2B5EF4-FFF2-40B4-BE49-F238E27FC236}">
              <a16:creationId xmlns:a16="http://schemas.microsoft.com/office/drawing/2014/main" id="{8E57BD36-4519-4817-A1A1-20C5E1801BAA}"/>
            </a:ext>
          </a:extLst>
        </xdr:cNvPr>
        <xdr:cNvSpPr/>
      </xdr:nvSpPr>
      <xdr:spPr>
        <a:xfrm>
          <a:off x="9588500" y="1004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132806</xdr:rowOff>
    </xdr:from>
    <xdr:to>
      <xdr:col>55</xdr:col>
      <xdr:colOff>0</xdr:colOff>
      <xdr:row>58</xdr:row>
      <xdr:rowOff>151312</xdr:rowOff>
    </xdr:to>
    <xdr:cxnSp macro="">
      <xdr:nvCxnSpPr>
        <xdr:cNvPr id="151" name="直線コネクタ 150">
          <a:extLst>
            <a:ext uri="{FF2B5EF4-FFF2-40B4-BE49-F238E27FC236}">
              <a16:creationId xmlns:a16="http://schemas.microsoft.com/office/drawing/2014/main" id="{84108057-553B-4C36-9D79-91B8EB0609FB}"/>
            </a:ext>
          </a:extLst>
        </xdr:cNvPr>
        <xdr:cNvCxnSpPr/>
      </xdr:nvCxnSpPr>
      <xdr:spPr>
        <a:xfrm flipV="1">
          <a:off x="9639300" y="10076906"/>
          <a:ext cx="838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119017</xdr:rowOff>
    </xdr:from>
    <xdr:to>
      <xdr:col>46</xdr:col>
      <xdr:colOff>38100</xdr:colOff>
      <xdr:row>59</xdr:row>
      <xdr:rowOff>49167</xdr:rowOff>
    </xdr:to>
    <xdr:sp macro="" textlink="">
      <xdr:nvSpPr>
        <xdr:cNvPr id="152" name="楕円 151">
          <a:extLst>
            <a:ext uri="{FF2B5EF4-FFF2-40B4-BE49-F238E27FC236}">
              <a16:creationId xmlns:a16="http://schemas.microsoft.com/office/drawing/2014/main" id="{9AA3B58C-0B0A-44EC-8D78-CDC4D283A471}"/>
            </a:ext>
          </a:extLst>
        </xdr:cNvPr>
        <xdr:cNvSpPr/>
      </xdr:nvSpPr>
      <xdr:spPr>
        <a:xfrm>
          <a:off x="8699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151312</xdr:rowOff>
    </xdr:from>
    <xdr:to>
      <xdr:col>50</xdr:col>
      <xdr:colOff>114300</xdr:colOff>
      <xdr:row>58</xdr:row>
      <xdr:rowOff>169817</xdr:rowOff>
    </xdr:to>
    <xdr:cxnSp macro="">
      <xdr:nvCxnSpPr>
        <xdr:cNvPr id="153" name="直線コネクタ 152">
          <a:extLst>
            <a:ext uri="{FF2B5EF4-FFF2-40B4-BE49-F238E27FC236}">
              <a16:creationId xmlns:a16="http://schemas.microsoft.com/office/drawing/2014/main" id="{D26DA6B0-3CF4-4D5F-897C-83C219B45641}"/>
            </a:ext>
          </a:extLst>
        </xdr:cNvPr>
        <xdr:cNvCxnSpPr/>
      </xdr:nvCxnSpPr>
      <xdr:spPr>
        <a:xfrm flipV="1">
          <a:off x="8750300" y="10095412"/>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136434</xdr:rowOff>
    </xdr:from>
    <xdr:to>
      <xdr:col>41</xdr:col>
      <xdr:colOff>101600</xdr:colOff>
      <xdr:row>59</xdr:row>
      <xdr:rowOff>66584</xdr:rowOff>
    </xdr:to>
    <xdr:sp macro="" textlink="">
      <xdr:nvSpPr>
        <xdr:cNvPr id="154" name="楕円 153">
          <a:extLst>
            <a:ext uri="{FF2B5EF4-FFF2-40B4-BE49-F238E27FC236}">
              <a16:creationId xmlns:a16="http://schemas.microsoft.com/office/drawing/2014/main" id="{C74B1244-C19B-474F-891E-FBE7E728412A}"/>
            </a:ext>
          </a:extLst>
        </xdr:cNvPr>
        <xdr:cNvSpPr/>
      </xdr:nvSpPr>
      <xdr:spPr>
        <a:xfrm>
          <a:off x="7810500" y="100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169817</xdr:rowOff>
    </xdr:from>
    <xdr:to>
      <xdr:col>45</xdr:col>
      <xdr:colOff>177800</xdr:colOff>
      <xdr:row>59</xdr:row>
      <xdr:rowOff>15784</xdr:rowOff>
    </xdr:to>
    <xdr:cxnSp macro="">
      <xdr:nvCxnSpPr>
        <xdr:cNvPr id="155" name="直線コネクタ 154">
          <a:extLst>
            <a:ext uri="{FF2B5EF4-FFF2-40B4-BE49-F238E27FC236}">
              <a16:creationId xmlns:a16="http://schemas.microsoft.com/office/drawing/2014/main" id="{21A88CB0-AE65-4EC7-9632-07A0C9557FFC}"/>
            </a:ext>
          </a:extLst>
        </xdr:cNvPr>
        <xdr:cNvCxnSpPr/>
      </xdr:nvCxnSpPr>
      <xdr:spPr>
        <a:xfrm flipV="1">
          <a:off x="7861300" y="10113917"/>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157117</xdr:rowOff>
    </xdr:from>
    <xdr:to>
      <xdr:col>36</xdr:col>
      <xdr:colOff>165100</xdr:colOff>
      <xdr:row>59</xdr:row>
      <xdr:rowOff>87267</xdr:rowOff>
    </xdr:to>
    <xdr:sp macro="" textlink="">
      <xdr:nvSpPr>
        <xdr:cNvPr id="156" name="楕円 155">
          <a:extLst>
            <a:ext uri="{FF2B5EF4-FFF2-40B4-BE49-F238E27FC236}">
              <a16:creationId xmlns:a16="http://schemas.microsoft.com/office/drawing/2014/main" id="{A72E5FBD-F84B-44BD-8E48-1009510469EB}"/>
            </a:ext>
          </a:extLst>
        </xdr:cNvPr>
        <xdr:cNvSpPr/>
      </xdr:nvSpPr>
      <xdr:spPr>
        <a:xfrm>
          <a:off x="6921500" y="1010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15784</xdr:rowOff>
    </xdr:from>
    <xdr:to>
      <xdr:col>41</xdr:col>
      <xdr:colOff>50800</xdr:colOff>
      <xdr:row>59</xdr:row>
      <xdr:rowOff>36467</xdr:rowOff>
    </xdr:to>
    <xdr:cxnSp macro="">
      <xdr:nvCxnSpPr>
        <xdr:cNvPr id="157" name="直線コネクタ 156">
          <a:extLst>
            <a:ext uri="{FF2B5EF4-FFF2-40B4-BE49-F238E27FC236}">
              <a16:creationId xmlns:a16="http://schemas.microsoft.com/office/drawing/2014/main" id="{6FC52A18-2734-4068-AF43-979029BDC234}"/>
            </a:ext>
          </a:extLst>
        </xdr:cNvPr>
        <xdr:cNvCxnSpPr/>
      </xdr:nvCxnSpPr>
      <xdr:spPr>
        <a:xfrm flipV="1">
          <a:off x="6972300" y="1013133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158" name="n_1aveValue【体育館・プール】&#10;一人当たり面積">
          <a:extLst>
            <a:ext uri="{FF2B5EF4-FFF2-40B4-BE49-F238E27FC236}">
              <a16:creationId xmlns:a16="http://schemas.microsoft.com/office/drawing/2014/main" id="{E393DD22-D574-4CCA-B23B-7A73A339FF13}"/>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159" name="n_2aveValue【体育館・プール】&#10;一人当たり面積">
          <a:extLst>
            <a:ext uri="{FF2B5EF4-FFF2-40B4-BE49-F238E27FC236}">
              <a16:creationId xmlns:a16="http://schemas.microsoft.com/office/drawing/2014/main" id="{087ACDBC-C0A1-476E-83C2-0EB173083DAE}"/>
            </a:ext>
          </a:extLst>
        </xdr:cNvPr>
        <xdr:cNvSpPr txBox="1"/>
      </xdr:nvSpPr>
      <xdr:spPr>
        <a:xfrm>
          <a:off x="85154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82204</xdr:rowOff>
    </xdr:from>
    <xdr:ext cx="469744" cy="259045"/>
    <xdr:sp macro="" textlink="">
      <xdr:nvSpPr>
        <xdr:cNvPr id="160" name="n_3aveValue【体育館・プール】&#10;一人当たり面積">
          <a:extLst>
            <a:ext uri="{FF2B5EF4-FFF2-40B4-BE49-F238E27FC236}">
              <a16:creationId xmlns:a16="http://schemas.microsoft.com/office/drawing/2014/main" id="{FD8A2514-2CED-4500-8CBE-71E85E1A8864}"/>
            </a:ext>
          </a:extLst>
        </xdr:cNvPr>
        <xdr:cNvSpPr txBox="1"/>
      </xdr:nvSpPr>
      <xdr:spPr>
        <a:xfrm>
          <a:off x="7626427" y="1071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95267</xdr:rowOff>
    </xdr:from>
    <xdr:ext cx="469744" cy="259045"/>
    <xdr:sp macro="" textlink="">
      <xdr:nvSpPr>
        <xdr:cNvPr id="161" name="n_4aveValue【体育館・プール】&#10;一人当たり面積">
          <a:extLst>
            <a:ext uri="{FF2B5EF4-FFF2-40B4-BE49-F238E27FC236}">
              <a16:creationId xmlns:a16="http://schemas.microsoft.com/office/drawing/2014/main" id="{343E6D2F-C865-46F6-AEA8-F85896A71947}"/>
            </a:ext>
          </a:extLst>
        </xdr:cNvPr>
        <xdr:cNvSpPr txBox="1"/>
      </xdr:nvSpPr>
      <xdr:spPr>
        <a:xfrm>
          <a:off x="6737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47189</xdr:rowOff>
    </xdr:from>
    <xdr:ext cx="469744" cy="259045"/>
    <xdr:sp macro="" textlink="">
      <xdr:nvSpPr>
        <xdr:cNvPr id="162" name="n_1mainValue【体育館・プール】&#10;一人当たり面積">
          <a:extLst>
            <a:ext uri="{FF2B5EF4-FFF2-40B4-BE49-F238E27FC236}">
              <a16:creationId xmlns:a16="http://schemas.microsoft.com/office/drawing/2014/main" id="{8B33A163-2580-406F-994C-CE617C4882F1}"/>
            </a:ext>
          </a:extLst>
        </xdr:cNvPr>
        <xdr:cNvSpPr txBox="1"/>
      </xdr:nvSpPr>
      <xdr:spPr>
        <a:xfrm>
          <a:off x="9391727" y="981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65694</xdr:rowOff>
    </xdr:from>
    <xdr:ext cx="469744" cy="259045"/>
    <xdr:sp macro="" textlink="">
      <xdr:nvSpPr>
        <xdr:cNvPr id="163" name="n_2mainValue【体育館・プール】&#10;一人当たり面積">
          <a:extLst>
            <a:ext uri="{FF2B5EF4-FFF2-40B4-BE49-F238E27FC236}">
              <a16:creationId xmlns:a16="http://schemas.microsoft.com/office/drawing/2014/main" id="{DBDCA965-035A-4F51-86E9-5BCC8141C530}"/>
            </a:ext>
          </a:extLst>
        </xdr:cNvPr>
        <xdr:cNvSpPr txBox="1"/>
      </xdr:nvSpPr>
      <xdr:spPr>
        <a:xfrm>
          <a:off x="8515427" y="983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83111</xdr:rowOff>
    </xdr:from>
    <xdr:ext cx="469744" cy="259045"/>
    <xdr:sp macro="" textlink="">
      <xdr:nvSpPr>
        <xdr:cNvPr id="164" name="n_3mainValue【体育館・プール】&#10;一人当たり面積">
          <a:extLst>
            <a:ext uri="{FF2B5EF4-FFF2-40B4-BE49-F238E27FC236}">
              <a16:creationId xmlns:a16="http://schemas.microsoft.com/office/drawing/2014/main" id="{327D02F1-255D-4AAC-A21B-A0FB4B8AE4E8}"/>
            </a:ext>
          </a:extLst>
        </xdr:cNvPr>
        <xdr:cNvSpPr txBox="1"/>
      </xdr:nvSpPr>
      <xdr:spPr>
        <a:xfrm>
          <a:off x="7626427" y="985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103794</xdr:rowOff>
    </xdr:from>
    <xdr:ext cx="469744" cy="259045"/>
    <xdr:sp macro="" textlink="">
      <xdr:nvSpPr>
        <xdr:cNvPr id="165" name="n_4mainValue【体育館・プール】&#10;一人当たり面積">
          <a:extLst>
            <a:ext uri="{FF2B5EF4-FFF2-40B4-BE49-F238E27FC236}">
              <a16:creationId xmlns:a16="http://schemas.microsoft.com/office/drawing/2014/main" id="{5BB09295-076F-450C-86EA-E372533331ED}"/>
            </a:ext>
          </a:extLst>
        </xdr:cNvPr>
        <xdr:cNvSpPr txBox="1"/>
      </xdr:nvSpPr>
      <xdr:spPr>
        <a:xfrm>
          <a:off x="6737427" y="987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D2EBB729-DA7C-4273-BA7A-4E5CAB2920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0A72AC37-89F9-43F1-BE4F-A68EB0001F4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E2049580-1212-4593-953C-C1C3809388C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897E0F91-63B6-40B6-8BC8-27D1AAF9BAA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4EF883FB-CE8B-4865-A386-F6BF081D4C0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5EAEB5C0-87BB-4203-814C-2222016A657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176F5222-E6FB-4617-BA17-0749D90F954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4EAFC41F-DDE5-4285-941A-C84C49475C1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66FF5A84-57E0-47A4-9BB9-197DFAC3AE6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7487183A-9016-4B3D-A953-CE9E91DB881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D9F85850-E6DA-443E-995B-0115D5FD177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5E58585C-2C81-4B33-BE5F-8EC1F999642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BE17A434-9DCD-4290-8ED4-7450E749D3C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4ED6BDFB-C27D-403B-B6A5-E562B0750D1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9E3FA66C-EC24-4B80-8623-3476E428BAE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BF1D78FF-B069-4969-A090-3F3995D7948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A1A531D3-DBF4-41CC-80E7-BC66EA22086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9D1B8213-4546-4F81-85CF-7585C0318A0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A449AED3-1180-41EA-8E5A-0F72028D492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BDAED3C5-6B6A-440F-82EA-59894176E1C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8E3B6CAB-4959-4DF5-8953-81ED95A59E0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16CDA505-3CD6-4D2C-BFBB-0DA9C8EB2A0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B2539C40-0583-4095-AB89-3AA74466676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B2C05A8B-3DDA-413E-B91B-8B9A9CED631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3543B82E-8426-4BF9-80BE-E649366D0AA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76B5BEA3-6BBF-480C-992A-D3DD279D3989}"/>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A4D8FDCF-68EC-4500-A34D-B15D7711333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EB45C630-B5DD-45C0-A7F8-CE56D20B497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908ADC12-3E30-472B-94D4-D6780349F1AE}"/>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195" name="直線コネクタ 194">
          <a:extLst>
            <a:ext uri="{FF2B5EF4-FFF2-40B4-BE49-F238E27FC236}">
              <a16:creationId xmlns:a16="http://schemas.microsoft.com/office/drawing/2014/main" id="{9F512BD9-952A-4748-B4D6-F675212599E3}"/>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2A189222-1F16-4D31-849B-DB9E3B4BE6BD}"/>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a:extLst>
            <a:ext uri="{FF2B5EF4-FFF2-40B4-BE49-F238E27FC236}">
              <a16:creationId xmlns:a16="http://schemas.microsoft.com/office/drawing/2014/main" id="{82A510B3-7A78-410F-99DA-2A7BEF993E74}"/>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198" name="フローチャート: 判断 197">
          <a:extLst>
            <a:ext uri="{FF2B5EF4-FFF2-40B4-BE49-F238E27FC236}">
              <a16:creationId xmlns:a16="http://schemas.microsoft.com/office/drawing/2014/main" id="{49743DF1-E3B1-4522-BBD9-D016834D88F6}"/>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199" name="フローチャート: 判断 198">
          <a:extLst>
            <a:ext uri="{FF2B5EF4-FFF2-40B4-BE49-F238E27FC236}">
              <a16:creationId xmlns:a16="http://schemas.microsoft.com/office/drawing/2014/main" id="{BD510A96-5EE2-4FF7-949E-A722C4147D3A}"/>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00" name="フローチャート: 判断 199">
          <a:extLst>
            <a:ext uri="{FF2B5EF4-FFF2-40B4-BE49-F238E27FC236}">
              <a16:creationId xmlns:a16="http://schemas.microsoft.com/office/drawing/2014/main" id="{C119643F-F545-49D7-967D-93022EB005A1}"/>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01" name="フローチャート: 判断 200">
          <a:extLst>
            <a:ext uri="{FF2B5EF4-FFF2-40B4-BE49-F238E27FC236}">
              <a16:creationId xmlns:a16="http://schemas.microsoft.com/office/drawing/2014/main" id="{57261B3E-EB2C-4054-B10B-ADB35743368E}"/>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47E0A630-C266-48B8-B219-DE128D3A3BE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F76980A3-D7AC-4405-AE4E-843DC80BFBF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12C270A4-040F-43B5-8AF5-4B3CB3FA580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D48940A0-0039-4026-885F-A3FE84E85BD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3F4E0B59-E701-46F2-B8BB-DCF1309BFDE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83</xdr:row>
      <xdr:rowOff>70576</xdr:rowOff>
    </xdr:from>
    <xdr:to>
      <xdr:col>6</xdr:col>
      <xdr:colOff>38100</xdr:colOff>
      <xdr:row>84</xdr:row>
      <xdr:rowOff>726</xdr:rowOff>
    </xdr:to>
    <xdr:sp macro="" textlink="">
      <xdr:nvSpPr>
        <xdr:cNvPr id="207" name="楕円 206">
          <a:extLst>
            <a:ext uri="{FF2B5EF4-FFF2-40B4-BE49-F238E27FC236}">
              <a16:creationId xmlns:a16="http://schemas.microsoft.com/office/drawing/2014/main" id="{127F2113-202E-480B-9EB1-8336C6D7D44A}"/>
            </a:ext>
          </a:extLst>
        </xdr:cNvPr>
        <xdr:cNvSpPr/>
      </xdr:nvSpPr>
      <xdr:spPr>
        <a:xfrm>
          <a:off x="1079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98896</xdr:rowOff>
    </xdr:from>
    <xdr:ext cx="405111" cy="259045"/>
    <xdr:sp macro="" textlink="">
      <xdr:nvSpPr>
        <xdr:cNvPr id="208" name="n_1aveValue【福祉施設】&#10;有形固定資産減価償却率">
          <a:extLst>
            <a:ext uri="{FF2B5EF4-FFF2-40B4-BE49-F238E27FC236}">
              <a16:creationId xmlns:a16="http://schemas.microsoft.com/office/drawing/2014/main" id="{764D22D9-6B01-4036-8AB8-10DC5FE8D7C1}"/>
            </a:ext>
          </a:extLst>
        </xdr:cNvPr>
        <xdr:cNvSpPr txBox="1"/>
      </xdr:nvSpPr>
      <xdr:spPr>
        <a:xfrm>
          <a:off x="3582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209" name="n_2aveValue【福祉施設】&#10;有形固定資産減価償却率">
          <a:extLst>
            <a:ext uri="{FF2B5EF4-FFF2-40B4-BE49-F238E27FC236}">
              <a16:creationId xmlns:a16="http://schemas.microsoft.com/office/drawing/2014/main" id="{909750D3-468B-4CC0-AA9E-EF2C8997F89E}"/>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210" name="n_3aveValue【福祉施設】&#10;有形固定資産減価償却率">
          <a:extLst>
            <a:ext uri="{FF2B5EF4-FFF2-40B4-BE49-F238E27FC236}">
              <a16:creationId xmlns:a16="http://schemas.microsoft.com/office/drawing/2014/main" id="{7233978F-F257-4D2A-A606-5868C797D5DB}"/>
            </a:ext>
          </a:extLst>
        </xdr:cNvPr>
        <xdr:cNvSpPr txBox="1"/>
      </xdr:nvSpPr>
      <xdr:spPr>
        <a:xfrm>
          <a:off x="1816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211" name="n_4aveValue【福祉施設】&#10;有形固定資産減価償却率">
          <a:extLst>
            <a:ext uri="{FF2B5EF4-FFF2-40B4-BE49-F238E27FC236}">
              <a16:creationId xmlns:a16="http://schemas.microsoft.com/office/drawing/2014/main" id="{E660EF76-FAE6-454F-A31B-A4FF278D8D0B}"/>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163303</xdr:rowOff>
    </xdr:from>
    <xdr:ext cx="405111" cy="259045"/>
    <xdr:sp macro="" textlink="">
      <xdr:nvSpPr>
        <xdr:cNvPr id="212" name="n_4mainValue【福祉施設】&#10;有形固定資産減価償却率">
          <a:extLst>
            <a:ext uri="{FF2B5EF4-FFF2-40B4-BE49-F238E27FC236}">
              <a16:creationId xmlns:a16="http://schemas.microsoft.com/office/drawing/2014/main" id="{9BDA89EA-00EB-44E0-8788-53F31AFC5E81}"/>
            </a:ext>
          </a:extLst>
        </xdr:cNvPr>
        <xdr:cNvSpPr txBox="1"/>
      </xdr:nvSpPr>
      <xdr:spPr>
        <a:xfrm>
          <a:off x="927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3" name="正方形/長方形 212">
          <a:extLst>
            <a:ext uri="{FF2B5EF4-FFF2-40B4-BE49-F238E27FC236}">
              <a16:creationId xmlns:a16="http://schemas.microsoft.com/office/drawing/2014/main" id="{F47CCF7B-22D1-4BFF-B893-54EB4BDB0D6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4" name="正方形/長方形 213">
          <a:extLst>
            <a:ext uri="{FF2B5EF4-FFF2-40B4-BE49-F238E27FC236}">
              <a16:creationId xmlns:a16="http://schemas.microsoft.com/office/drawing/2014/main" id="{BE2D2884-066C-42A9-93E2-B6D5199F25E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5" name="正方形/長方形 214">
          <a:extLst>
            <a:ext uri="{FF2B5EF4-FFF2-40B4-BE49-F238E27FC236}">
              <a16:creationId xmlns:a16="http://schemas.microsoft.com/office/drawing/2014/main" id="{4C47C2A7-0C73-4850-A5BE-6C2C936550C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6" name="正方形/長方形 215">
          <a:extLst>
            <a:ext uri="{FF2B5EF4-FFF2-40B4-BE49-F238E27FC236}">
              <a16:creationId xmlns:a16="http://schemas.microsoft.com/office/drawing/2014/main" id="{1859A22B-207D-4350-BA90-A8E86DD4C25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7" name="正方形/長方形 216">
          <a:extLst>
            <a:ext uri="{FF2B5EF4-FFF2-40B4-BE49-F238E27FC236}">
              <a16:creationId xmlns:a16="http://schemas.microsoft.com/office/drawing/2014/main" id="{2EE0CFB2-A483-4039-9320-25C7EC0CC67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8" name="正方形/長方形 217">
          <a:extLst>
            <a:ext uri="{FF2B5EF4-FFF2-40B4-BE49-F238E27FC236}">
              <a16:creationId xmlns:a16="http://schemas.microsoft.com/office/drawing/2014/main" id="{75574894-2380-4127-ACDA-43FABAD692C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9" name="正方形/長方形 218">
          <a:extLst>
            <a:ext uri="{FF2B5EF4-FFF2-40B4-BE49-F238E27FC236}">
              <a16:creationId xmlns:a16="http://schemas.microsoft.com/office/drawing/2014/main" id="{7E488191-0BCC-4EEC-B70D-5AB0A7FEF93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0" name="正方形/長方形 219">
          <a:extLst>
            <a:ext uri="{FF2B5EF4-FFF2-40B4-BE49-F238E27FC236}">
              <a16:creationId xmlns:a16="http://schemas.microsoft.com/office/drawing/2014/main" id="{E1DA3C86-158E-4F52-A9C1-DFD9A2266FC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1" name="テキスト ボックス 220">
          <a:extLst>
            <a:ext uri="{FF2B5EF4-FFF2-40B4-BE49-F238E27FC236}">
              <a16:creationId xmlns:a16="http://schemas.microsoft.com/office/drawing/2014/main" id="{E423C3BD-9C97-4D26-A5ED-6802BF9F46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2" name="直線コネクタ 221">
          <a:extLst>
            <a:ext uri="{FF2B5EF4-FFF2-40B4-BE49-F238E27FC236}">
              <a16:creationId xmlns:a16="http://schemas.microsoft.com/office/drawing/2014/main" id="{4959DA01-B942-476F-87F1-567E90123B0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3" name="直線コネクタ 222">
          <a:extLst>
            <a:ext uri="{FF2B5EF4-FFF2-40B4-BE49-F238E27FC236}">
              <a16:creationId xmlns:a16="http://schemas.microsoft.com/office/drawing/2014/main" id="{1E08EA0B-6F56-4BC0-8422-FAFFC8CC45E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4" name="テキスト ボックス 223">
          <a:extLst>
            <a:ext uri="{FF2B5EF4-FFF2-40B4-BE49-F238E27FC236}">
              <a16:creationId xmlns:a16="http://schemas.microsoft.com/office/drawing/2014/main" id="{2981F856-969E-402B-A7EA-C38C30BF263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5" name="直線コネクタ 224">
          <a:extLst>
            <a:ext uri="{FF2B5EF4-FFF2-40B4-BE49-F238E27FC236}">
              <a16:creationId xmlns:a16="http://schemas.microsoft.com/office/drawing/2014/main" id="{8A0F0DC7-F78E-4E4A-8987-243F694532C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6" name="テキスト ボックス 225">
          <a:extLst>
            <a:ext uri="{FF2B5EF4-FFF2-40B4-BE49-F238E27FC236}">
              <a16:creationId xmlns:a16="http://schemas.microsoft.com/office/drawing/2014/main" id="{20B7FB6E-389C-443C-968A-F545BB0CCBC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7" name="直線コネクタ 226">
          <a:extLst>
            <a:ext uri="{FF2B5EF4-FFF2-40B4-BE49-F238E27FC236}">
              <a16:creationId xmlns:a16="http://schemas.microsoft.com/office/drawing/2014/main" id="{3B13C8C0-C1A5-4C0E-9E3B-FEF7059F5F1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8" name="テキスト ボックス 227">
          <a:extLst>
            <a:ext uri="{FF2B5EF4-FFF2-40B4-BE49-F238E27FC236}">
              <a16:creationId xmlns:a16="http://schemas.microsoft.com/office/drawing/2014/main" id="{36B3DC12-72A0-4536-9B31-7659A4E8707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9" name="直線コネクタ 228">
          <a:extLst>
            <a:ext uri="{FF2B5EF4-FFF2-40B4-BE49-F238E27FC236}">
              <a16:creationId xmlns:a16="http://schemas.microsoft.com/office/drawing/2014/main" id="{9F2B2465-9004-4673-903C-CA12FA43F89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0" name="テキスト ボックス 229">
          <a:extLst>
            <a:ext uri="{FF2B5EF4-FFF2-40B4-BE49-F238E27FC236}">
              <a16:creationId xmlns:a16="http://schemas.microsoft.com/office/drawing/2014/main" id="{8610D96B-1A91-4217-8CCE-45558200920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a:extLst>
            <a:ext uri="{FF2B5EF4-FFF2-40B4-BE49-F238E27FC236}">
              <a16:creationId xmlns:a16="http://schemas.microsoft.com/office/drawing/2014/main" id="{05417A22-676A-4C67-8EAF-EA211BE2EBF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id="{2ABDC03D-4417-485C-AE8B-B9FB3747949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a:extLst>
            <a:ext uri="{FF2B5EF4-FFF2-40B4-BE49-F238E27FC236}">
              <a16:creationId xmlns:a16="http://schemas.microsoft.com/office/drawing/2014/main" id="{5691A076-437C-47F2-AA8A-A9DDDB47C72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234" name="直線コネクタ 233">
          <a:extLst>
            <a:ext uri="{FF2B5EF4-FFF2-40B4-BE49-F238E27FC236}">
              <a16:creationId xmlns:a16="http://schemas.microsoft.com/office/drawing/2014/main" id="{FA5137A0-174A-47EF-8C9C-46157737E5ED}"/>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35" name="【福祉施設】&#10;一人当たり面積最小値テキスト">
          <a:extLst>
            <a:ext uri="{FF2B5EF4-FFF2-40B4-BE49-F238E27FC236}">
              <a16:creationId xmlns:a16="http://schemas.microsoft.com/office/drawing/2014/main" id="{4DD7091B-36C7-404C-92D3-5B11B53A82D8}"/>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36" name="直線コネクタ 235">
          <a:extLst>
            <a:ext uri="{FF2B5EF4-FFF2-40B4-BE49-F238E27FC236}">
              <a16:creationId xmlns:a16="http://schemas.microsoft.com/office/drawing/2014/main" id="{C1D64FA5-1ECF-4814-8674-FFFE980A0FA5}"/>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237" name="【福祉施設】&#10;一人当たり面積最大値テキスト">
          <a:extLst>
            <a:ext uri="{FF2B5EF4-FFF2-40B4-BE49-F238E27FC236}">
              <a16:creationId xmlns:a16="http://schemas.microsoft.com/office/drawing/2014/main" id="{0CDA1CB2-7FAA-438C-84BE-0BDB56D07CE9}"/>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238" name="直線コネクタ 237">
          <a:extLst>
            <a:ext uri="{FF2B5EF4-FFF2-40B4-BE49-F238E27FC236}">
              <a16:creationId xmlns:a16="http://schemas.microsoft.com/office/drawing/2014/main" id="{31759F5E-F0BD-45FB-94B1-4B5666D33FDD}"/>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93742</xdr:rowOff>
    </xdr:from>
    <xdr:ext cx="469744" cy="259045"/>
    <xdr:sp macro="" textlink="">
      <xdr:nvSpPr>
        <xdr:cNvPr id="239" name="【福祉施設】&#10;一人当たり面積平均値テキスト">
          <a:extLst>
            <a:ext uri="{FF2B5EF4-FFF2-40B4-BE49-F238E27FC236}">
              <a16:creationId xmlns:a16="http://schemas.microsoft.com/office/drawing/2014/main" id="{439EB579-FED1-406C-9EC8-7B5CA793E1D2}"/>
            </a:ext>
          </a:extLst>
        </xdr:cNvPr>
        <xdr:cNvSpPr txBox="1"/>
      </xdr:nvSpPr>
      <xdr:spPr>
        <a:xfrm>
          <a:off x="10515600" y="14324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240" name="フローチャート: 判断 239">
          <a:extLst>
            <a:ext uri="{FF2B5EF4-FFF2-40B4-BE49-F238E27FC236}">
              <a16:creationId xmlns:a16="http://schemas.microsoft.com/office/drawing/2014/main" id="{3FAB272D-B7F1-47B9-98BB-992A9D9CD52D}"/>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241" name="フローチャート: 判断 240">
          <a:extLst>
            <a:ext uri="{FF2B5EF4-FFF2-40B4-BE49-F238E27FC236}">
              <a16:creationId xmlns:a16="http://schemas.microsoft.com/office/drawing/2014/main" id="{61BD35D8-96A7-4773-816C-55F879FF65B6}"/>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242" name="フローチャート: 判断 241">
          <a:extLst>
            <a:ext uri="{FF2B5EF4-FFF2-40B4-BE49-F238E27FC236}">
              <a16:creationId xmlns:a16="http://schemas.microsoft.com/office/drawing/2014/main" id="{EB24F83B-FCB6-454D-8AF6-CF95CEAF92E1}"/>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243" name="フローチャート: 判断 242">
          <a:extLst>
            <a:ext uri="{FF2B5EF4-FFF2-40B4-BE49-F238E27FC236}">
              <a16:creationId xmlns:a16="http://schemas.microsoft.com/office/drawing/2014/main" id="{756E16D6-2F06-4BFC-8922-B0DCCBD2A62C}"/>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244" name="フローチャート: 判断 243">
          <a:extLst>
            <a:ext uri="{FF2B5EF4-FFF2-40B4-BE49-F238E27FC236}">
              <a16:creationId xmlns:a16="http://schemas.microsoft.com/office/drawing/2014/main" id="{3BDA1314-1E44-485E-A375-D673D521BFBF}"/>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CEE811BB-4181-42FC-829E-4449AC3248D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6EF96407-8210-4A40-B12D-BBCEDD814B8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428CCBD4-3BFC-4473-971C-2698BDB3E6F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F7D11262-5DF7-43F9-96C7-62DADC28094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CCDED351-2696-46AE-A79D-5F7A1B642BE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82</xdr:row>
      <xdr:rowOff>156463</xdr:rowOff>
    </xdr:from>
    <xdr:to>
      <xdr:col>36</xdr:col>
      <xdr:colOff>165100</xdr:colOff>
      <xdr:row>83</xdr:row>
      <xdr:rowOff>86613</xdr:rowOff>
    </xdr:to>
    <xdr:sp macro="" textlink="">
      <xdr:nvSpPr>
        <xdr:cNvPr id="250" name="楕円 249">
          <a:extLst>
            <a:ext uri="{FF2B5EF4-FFF2-40B4-BE49-F238E27FC236}">
              <a16:creationId xmlns:a16="http://schemas.microsoft.com/office/drawing/2014/main" id="{F2BD46F8-EAC7-481D-AEF1-8FAB1A4BB4DC}"/>
            </a:ext>
          </a:extLst>
        </xdr:cNvPr>
        <xdr:cNvSpPr/>
      </xdr:nvSpPr>
      <xdr:spPr>
        <a:xfrm>
          <a:off x="6921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25416</xdr:rowOff>
    </xdr:from>
    <xdr:ext cx="469744" cy="259045"/>
    <xdr:sp macro="" textlink="">
      <xdr:nvSpPr>
        <xdr:cNvPr id="251" name="n_1aveValue【福祉施設】&#10;一人当たり面積">
          <a:extLst>
            <a:ext uri="{FF2B5EF4-FFF2-40B4-BE49-F238E27FC236}">
              <a16:creationId xmlns:a16="http://schemas.microsoft.com/office/drawing/2014/main" id="{3111470C-0739-4D22-A2BF-4BA881351B90}"/>
            </a:ext>
          </a:extLst>
        </xdr:cNvPr>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252" name="n_2aveValue【福祉施設】&#10;一人当たり面積">
          <a:extLst>
            <a:ext uri="{FF2B5EF4-FFF2-40B4-BE49-F238E27FC236}">
              <a16:creationId xmlns:a16="http://schemas.microsoft.com/office/drawing/2014/main" id="{B63F3491-5306-477B-A946-6544B725C3E7}"/>
            </a:ext>
          </a:extLst>
        </xdr:cNvPr>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253" name="n_3aveValue【福祉施設】&#10;一人当たり面積">
          <a:extLst>
            <a:ext uri="{FF2B5EF4-FFF2-40B4-BE49-F238E27FC236}">
              <a16:creationId xmlns:a16="http://schemas.microsoft.com/office/drawing/2014/main" id="{A48405C3-E6B0-4384-A8FC-F0F25EF6F4E0}"/>
            </a:ext>
          </a:extLst>
        </xdr:cNvPr>
        <xdr:cNvSpPr txBox="1"/>
      </xdr:nvSpPr>
      <xdr:spPr>
        <a:xfrm>
          <a:off x="7626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38879</xdr:rowOff>
    </xdr:from>
    <xdr:ext cx="469744" cy="259045"/>
    <xdr:sp macro="" textlink="">
      <xdr:nvSpPr>
        <xdr:cNvPr id="254" name="n_4aveValue【福祉施設】&#10;一人当たり面積">
          <a:extLst>
            <a:ext uri="{FF2B5EF4-FFF2-40B4-BE49-F238E27FC236}">
              <a16:creationId xmlns:a16="http://schemas.microsoft.com/office/drawing/2014/main" id="{DF6DF239-7253-4D33-A4C7-23FA055A5B39}"/>
            </a:ext>
          </a:extLst>
        </xdr:cNvPr>
        <xdr:cNvSpPr txBox="1"/>
      </xdr:nvSpPr>
      <xdr:spPr>
        <a:xfrm>
          <a:off x="6737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103140</xdr:rowOff>
    </xdr:from>
    <xdr:ext cx="469744" cy="259045"/>
    <xdr:sp macro="" textlink="">
      <xdr:nvSpPr>
        <xdr:cNvPr id="255" name="n_4mainValue【福祉施設】&#10;一人当たり面積">
          <a:extLst>
            <a:ext uri="{FF2B5EF4-FFF2-40B4-BE49-F238E27FC236}">
              <a16:creationId xmlns:a16="http://schemas.microsoft.com/office/drawing/2014/main" id="{4D628CDB-6129-4AA4-BB48-C3E029029A59}"/>
            </a:ext>
          </a:extLst>
        </xdr:cNvPr>
        <xdr:cNvSpPr txBox="1"/>
      </xdr:nvSpPr>
      <xdr:spPr>
        <a:xfrm>
          <a:off x="6737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6" name="正方形/長方形 255">
          <a:extLst>
            <a:ext uri="{FF2B5EF4-FFF2-40B4-BE49-F238E27FC236}">
              <a16:creationId xmlns:a16="http://schemas.microsoft.com/office/drawing/2014/main" id="{074B9C8D-4EAD-4774-A2D2-8D707706A88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7" name="正方形/長方形 256">
          <a:extLst>
            <a:ext uri="{FF2B5EF4-FFF2-40B4-BE49-F238E27FC236}">
              <a16:creationId xmlns:a16="http://schemas.microsoft.com/office/drawing/2014/main" id="{D7420E38-62FA-4664-9CF2-80EB60A54BC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8" name="正方形/長方形 257">
          <a:extLst>
            <a:ext uri="{FF2B5EF4-FFF2-40B4-BE49-F238E27FC236}">
              <a16:creationId xmlns:a16="http://schemas.microsoft.com/office/drawing/2014/main" id="{3DB606BA-4D47-4799-816B-3870A8F0669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9" name="正方形/長方形 258">
          <a:extLst>
            <a:ext uri="{FF2B5EF4-FFF2-40B4-BE49-F238E27FC236}">
              <a16:creationId xmlns:a16="http://schemas.microsoft.com/office/drawing/2014/main" id="{AC2748C6-9F20-4B67-9087-BE93F28BA54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0" name="正方形/長方形 259">
          <a:extLst>
            <a:ext uri="{FF2B5EF4-FFF2-40B4-BE49-F238E27FC236}">
              <a16:creationId xmlns:a16="http://schemas.microsoft.com/office/drawing/2014/main" id="{C8E6AFCE-24BE-40ED-BD36-FEF181474DA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1" name="正方形/長方形 260">
          <a:extLst>
            <a:ext uri="{FF2B5EF4-FFF2-40B4-BE49-F238E27FC236}">
              <a16:creationId xmlns:a16="http://schemas.microsoft.com/office/drawing/2014/main" id="{45747B48-9200-4D59-8898-E0C79E1F573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2" name="正方形/長方形 261">
          <a:extLst>
            <a:ext uri="{FF2B5EF4-FFF2-40B4-BE49-F238E27FC236}">
              <a16:creationId xmlns:a16="http://schemas.microsoft.com/office/drawing/2014/main" id="{66CC0EDE-B7BF-45D5-9B27-288D981A5DD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3" name="正方形/長方形 262">
          <a:extLst>
            <a:ext uri="{FF2B5EF4-FFF2-40B4-BE49-F238E27FC236}">
              <a16:creationId xmlns:a16="http://schemas.microsoft.com/office/drawing/2014/main" id="{3F967154-7EA2-42E7-984B-4B5893A48D5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4" name="テキスト ボックス 263">
          <a:extLst>
            <a:ext uri="{FF2B5EF4-FFF2-40B4-BE49-F238E27FC236}">
              <a16:creationId xmlns:a16="http://schemas.microsoft.com/office/drawing/2014/main" id="{188A372C-63D2-4A68-AF64-5589037E948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5" name="直線コネクタ 264">
          <a:extLst>
            <a:ext uri="{FF2B5EF4-FFF2-40B4-BE49-F238E27FC236}">
              <a16:creationId xmlns:a16="http://schemas.microsoft.com/office/drawing/2014/main" id="{98CBE4FA-506C-4ED0-903E-55CC5CA650A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6" name="テキスト ボックス 265">
          <a:extLst>
            <a:ext uri="{FF2B5EF4-FFF2-40B4-BE49-F238E27FC236}">
              <a16:creationId xmlns:a16="http://schemas.microsoft.com/office/drawing/2014/main" id="{46DE4401-4BCA-4CE7-83EB-44BCCD9696B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67" name="直線コネクタ 266">
          <a:extLst>
            <a:ext uri="{FF2B5EF4-FFF2-40B4-BE49-F238E27FC236}">
              <a16:creationId xmlns:a16="http://schemas.microsoft.com/office/drawing/2014/main" id="{0AF30460-0F88-4D3B-B0EB-CE44C41E09B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68" name="テキスト ボックス 267">
          <a:extLst>
            <a:ext uri="{FF2B5EF4-FFF2-40B4-BE49-F238E27FC236}">
              <a16:creationId xmlns:a16="http://schemas.microsoft.com/office/drawing/2014/main" id="{C5F710DE-1DFD-4057-AD36-7AAF8877A13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9" name="直線コネクタ 268">
          <a:extLst>
            <a:ext uri="{FF2B5EF4-FFF2-40B4-BE49-F238E27FC236}">
              <a16:creationId xmlns:a16="http://schemas.microsoft.com/office/drawing/2014/main" id="{D0B644C1-1AB4-4726-AA71-A715C7D19BE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0" name="テキスト ボックス 269">
          <a:extLst>
            <a:ext uri="{FF2B5EF4-FFF2-40B4-BE49-F238E27FC236}">
              <a16:creationId xmlns:a16="http://schemas.microsoft.com/office/drawing/2014/main" id="{F605E0C2-CAE2-4359-9F88-6E53514A338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71" name="直線コネクタ 270">
          <a:extLst>
            <a:ext uri="{FF2B5EF4-FFF2-40B4-BE49-F238E27FC236}">
              <a16:creationId xmlns:a16="http://schemas.microsoft.com/office/drawing/2014/main" id="{8BBAEEF8-2D00-4664-A4BB-8B3A5DBCA0E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2" name="テキスト ボックス 271">
          <a:extLst>
            <a:ext uri="{FF2B5EF4-FFF2-40B4-BE49-F238E27FC236}">
              <a16:creationId xmlns:a16="http://schemas.microsoft.com/office/drawing/2014/main" id="{49A00A91-515B-492D-9453-48C91016104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3" name="直線コネクタ 272">
          <a:extLst>
            <a:ext uri="{FF2B5EF4-FFF2-40B4-BE49-F238E27FC236}">
              <a16:creationId xmlns:a16="http://schemas.microsoft.com/office/drawing/2014/main" id="{A04C1527-7BE2-462D-9F84-AC47AD721E9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4" name="テキスト ボックス 273">
          <a:extLst>
            <a:ext uri="{FF2B5EF4-FFF2-40B4-BE49-F238E27FC236}">
              <a16:creationId xmlns:a16="http://schemas.microsoft.com/office/drawing/2014/main" id="{66C27962-5B66-49A5-A144-141569DF8DE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5" name="直線コネクタ 274">
          <a:extLst>
            <a:ext uri="{FF2B5EF4-FFF2-40B4-BE49-F238E27FC236}">
              <a16:creationId xmlns:a16="http://schemas.microsoft.com/office/drawing/2014/main" id="{9A27C529-4DEB-4988-8298-90611FFF45B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6" name="テキスト ボックス 275">
          <a:extLst>
            <a:ext uri="{FF2B5EF4-FFF2-40B4-BE49-F238E27FC236}">
              <a16:creationId xmlns:a16="http://schemas.microsoft.com/office/drawing/2014/main" id="{2F93AFF2-B677-4799-9394-3B77F645EAD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7" name="直線コネクタ 276">
          <a:extLst>
            <a:ext uri="{FF2B5EF4-FFF2-40B4-BE49-F238E27FC236}">
              <a16:creationId xmlns:a16="http://schemas.microsoft.com/office/drawing/2014/main" id="{30B5BF83-9D37-4715-BF6A-D8690D133AA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78" name="テキスト ボックス 277">
          <a:extLst>
            <a:ext uri="{FF2B5EF4-FFF2-40B4-BE49-F238E27FC236}">
              <a16:creationId xmlns:a16="http://schemas.microsoft.com/office/drawing/2014/main" id="{D5DA5938-F41E-4272-8203-F8D221AAF98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9" name="直線コネクタ 278">
          <a:extLst>
            <a:ext uri="{FF2B5EF4-FFF2-40B4-BE49-F238E27FC236}">
              <a16:creationId xmlns:a16="http://schemas.microsoft.com/office/drawing/2014/main" id="{C92FEB99-099E-47D9-8E91-852A4EE3D8C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市民会館】&#10;有形固定資産減価償却率グラフ枠">
          <a:extLst>
            <a:ext uri="{FF2B5EF4-FFF2-40B4-BE49-F238E27FC236}">
              <a16:creationId xmlns:a16="http://schemas.microsoft.com/office/drawing/2014/main" id="{3C0CF7EC-B4C4-4046-B6B9-9BEE0298034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281" name="直線コネクタ 280">
          <a:extLst>
            <a:ext uri="{FF2B5EF4-FFF2-40B4-BE49-F238E27FC236}">
              <a16:creationId xmlns:a16="http://schemas.microsoft.com/office/drawing/2014/main" id="{3DC8233D-EFC2-4E8F-AB41-0F5D292A56B6}"/>
            </a:ext>
          </a:extLst>
        </xdr:cNvPr>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82" name="【市民会館】&#10;有形固定資産減価償却率最小値テキスト">
          <a:extLst>
            <a:ext uri="{FF2B5EF4-FFF2-40B4-BE49-F238E27FC236}">
              <a16:creationId xmlns:a16="http://schemas.microsoft.com/office/drawing/2014/main" id="{25CAFA95-644C-4D83-A0F4-46C75DCD351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83" name="直線コネクタ 282">
          <a:extLst>
            <a:ext uri="{FF2B5EF4-FFF2-40B4-BE49-F238E27FC236}">
              <a16:creationId xmlns:a16="http://schemas.microsoft.com/office/drawing/2014/main" id="{F21BB673-55C5-49C9-8EA7-49958F0B8C8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284" name="【市民会館】&#10;有形固定資産減価償却率最大値テキスト">
          <a:extLst>
            <a:ext uri="{FF2B5EF4-FFF2-40B4-BE49-F238E27FC236}">
              <a16:creationId xmlns:a16="http://schemas.microsoft.com/office/drawing/2014/main" id="{5F0D1BF4-4751-4AC6-A257-A9CD24FA7D27}"/>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285" name="直線コネクタ 284">
          <a:extLst>
            <a:ext uri="{FF2B5EF4-FFF2-40B4-BE49-F238E27FC236}">
              <a16:creationId xmlns:a16="http://schemas.microsoft.com/office/drawing/2014/main" id="{D6ECC064-EF6B-4B18-99CF-73A8815ED3F4}"/>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116857</xdr:rowOff>
    </xdr:from>
    <xdr:ext cx="405111" cy="259045"/>
    <xdr:sp macro="" textlink="">
      <xdr:nvSpPr>
        <xdr:cNvPr id="286" name="【市民会館】&#10;有形固定資産減価償却率平均値テキスト">
          <a:extLst>
            <a:ext uri="{FF2B5EF4-FFF2-40B4-BE49-F238E27FC236}">
              <a16:creationId xmlns:a16="http://schemas.microsoft.com/office/drawing/2014/main" id="{DAEB2A3B-2B8E-4C17-80B9-AEFCE603DF14}"/>
            </a:ext>
          </a:extLst>
        </xdr:cNvPr>
        <xdr:cNvSpPr txBox="1"/>
      </xdr:nvSpPr>
      <xdr:spPr>
        <a:xfrm>
          <a:off x="4673600" y="1777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287" name="フローチャート: 判断 286">
          <a:extLst>
            <a:ext uri="{FF2B5EF4-FFF2-40B4-BE49-F238E27FC236}">
              <a16:creationId xmlns:a16="http://schemas.microsoft.com/office/drawing/2014/main" id="{ABD06817-8D2D-4CD4-908A-95E76752AE84}"/>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288" name="フローチャート: 判断 287">
          <a:extLst>
            <a:ext uri="{FF2B5EF4-FFF2-40B4-BE49-F238E27FC236}">
              <a16:creationId xmlns:a16="http://schemas.microsoft.com/office/drawing/2014/main" id="{F9BBD37F-34CD-41B1-8382-0F95494D4003}"/>
            </a:ext>
          </a:extLst>
        </xdr:cNvPr>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289" name="フローチャート: 判断 288">
          <a:extLst>
            <a:ext uri="{FF2B5EF4-FFF2-40B4-BE49-F238E27FC236}">
              <a16:creationId xmlns:a16="http://schemas.microsoft.com/office/drawing/2014/main" id="{91038FD2-43DB-47C1-8E3E-EC040EFF3951}"/>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290" name="フローチャート: 判断 289">
          <a:extLst>
            <a:ext uri="{FF2B5EF4-FFF2-40B4-BE49-F238E27FC236}">
              <a16:creationId xmlns:a16="http://schemas.microsoft.com/office/drawing/2014/main" id="{987C8EAB-143D-432E-872F-81F405393637}"/>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291" name="フローチャート: 判断 290">
          <a:extLst>
            <a:ext uri="{FF2B5EF4-FFF2-40B4-BE49-F238E27FC236}">
              <a16:creationId xmlns:a16="http://schemas.microsoft.com/office/drawing/2014/main" id="{DF3DE42E-B1B3-43D1-B847-3832E9276854}"/>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2" name="テキスト ボックス 291">
          <a:extLst>
            <a:ext uri="{FF2B5EF4-FFF2-40B4-BE49-F238E27FC236}">
              <a16:creationId xmlns:a16="http://schemas.microsoft.com/office/drawing/2014/main" id="{C188D78E-0C12-4270-8CBC-52C0EE4AD53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3" name="テキスト ボックス 292">
          <a:extLst>
            <a:ext uri="{FF2B5EF4-FFF2-40B4-BE49-F238E27FC236}">
              <a16:creationId xmlns:a16="http://schemas.microsoft.com/office/drawing/2014/main" id="{930C4C57-DECE-4106-B6B4-80865B7804C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4" name="テキスト ボックス 293">
          <a:extLst>
            <a:ext uri="{FF2B5EF4-FFF2-40B4-BE49-F238E27FC236}">
              <a16:creationId xmlns:a16="http://schemas.microsoft.com/office/drawing/2014/main" id="{96EB9B29-3000-48D2-8C8A-22EE8B60ABB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5" name="テキスト ボックス 294">
          <a:extLst>
            <a:ext uri="{FF2B5EF4-FFF2-40B4-BE49-F238E27FC236}">
              <a16:creationId xmlns:a16="http://schemas.microsoft.com/office/drawing/2014/main" id="{911EE5FB-FBD4-4183-8ACD-FC955F0E2A1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6" name="テキスト ボックス 295">
          <a:extLst>
            <a:ext uri="{FF2B5EF4-FFF2-40B4-BE49-F238E27FC236}">
              <a16:creationId xmlns:a16="http://schemas.microsoft.com/office/drawing/2014/main" id="{FCDE3EC5-4CEE-4194-9A70-553AE4AC8AC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43362</xdr:rowOff>
    </xdr:from>
    <xdr:to>
      <xdr:col>24</xdr:col>
      <xdr:colOff>114300</xdr:colOff>
      <xdr:row>106</xdr:row>
      <xdr:rowOff>144962</xdr:rowOff>
    </xdr:to>
    <xdr:sp macro="" textlink="">
      <xdr:nvSpPr>
        <xdr:cNvPr id="297" name="楕円 296">
          <a:extLst>
            <a:ext uri="{FF2B5EF4-FFF2-40B4-BE49-F238E27FC236}">
              <a16:creationId xmlns:a16="http://schemas.microsoft.com/office/drawing/2014/main" id="{E26E69C3-B8CB-4C5B-96D1-AE270E51AAF5}"/>
            </a:ext>
          </a:extLst>
        </xdr:cNvPr>
        <xdr:cNvSpPr/>
      </xdr:nvSpPr>
      <xdr:spPr>
        <a:xfrm>
          <a:off x="45847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21789</xdr:rowOff>
    </xdr:from>
    <xdr:ext cx="405111" cy="259045"/>
    <xdr:sp macro="" textlink="">
      <xdr:nvSpPr>
        <xdr:cNvPr id="298" name="【市民会館】&#10;有形固定資産減価償却率該当値テキスト">
          <a:extLst>
            <a:ext uri="{FF2B5EF4-FFF2-40B4-BE49-F238E27FC236}">
              <a16:creationId xmlns:a16="http://schemas.microsoft.com/office/drawing/2014/main" id="{7D9E5AF9-C010-42A5-B90E-B4A2CE9929D0}"/>
            </a:ext>
          </a:extLst>
        </xdr:cNvPr>
        <xdr:cNvSpPr txBox="1"/>
      </xdr:nvSpPr>
      <xdr:spPr>
        <a:xfrm>
          <a:off x="4673600"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20501</xdr:rowOff>
    </xdr:from>
    <xdr:to>
      <xdr:col>20</xdr:col>
      <xdr:colOff>38100</xdr:colOff>
      <xdr:row>106</xdr:row>
      <xdr:rowOff>122101</xdr:rowOff>
    </xdr:to>
    <xdr:sp macro="" textlink="">
      <xdr:nvSpPr>
        <xdr:cNvPr id="299" name="楕円 298">
          <a:extLst>
            <a:ext uri="{FF2B5EF4-FFF2-40B4-BE49-F238E27FC236}">
              <a16:creationId xmlns:a16="http://schemas.microsoft.com/office/drawing/2014/main" id="{F26D4465-7F77-4604-B90D-4549E4BCCC5B}"/>
            </a:ext>
          </a:extLst>
        </xdr:cNvPr>
        <xdr:cNvSpPr/>
      </xdr:nvSpPr>
      <xdr:spPr>
        <a:xfrm>
          <a:off x="3746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71301</xdr:rowOff>
    </xdr:from>
    <xdr:to>
      <xdr:col>24</xdr:col>
      <xdr:colOff>63500</xdr:colOff>
      <xdr:row>106</xdr:row>
      <xdr:rowOff>94162</xdr:rowOff>
    </xdr:to>
    <xdr:cxnSp macro="">
      <xdr:nvCxnSpPr>
        <xdr:cNvPr id="300" name="直線コネクタ 299">
          <a:extLst>
            <a:ext uri="{FF2B5EF4-FFF2-40B4-BE49-F238E27FC236}">
              <a16:creationId xmlns:a16="http://schemas.microsoft.com/office/drawing/2014/main" id="{6AD42838-47F1-4D40-92E2-832926383E8A}"/>
            </a:ext>
          </a:extLst>
        </xdr:cNvPr>
        <xdr:cNvCxnSpPr/>
      </xdr:nvCxnSpPr>
      <xdr:spPr>
        <a:xfrm>
          <a:off x="3797300" y="1824500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169092</xdr:rowOff>
    </xdr:from>
    <xdr:to>
      <xdr:col>15</xdr:col>
      <xdr:colOff>101600</xdr:colOff>
      <xdr:row>106</xdr:row>
      <xdr:rowOff>99242</xdr:rowOff>
    </xdr:to>
    <xdr:sp macro="" textlink="">
      <xdr:nvSpPr>
        <xdr:cNvPr id="301" name="楕円 300">
          <a:extLst>
            <a:ext uri="{FF2B5EF4-FFF2-40B4-BE49-F238E27FC236}">
              <a16:creationId xmlns:a16="http://schemas.microsoft.com/office/drawing/2014/main" id="{AB0AC8A7-9FA1-4664-B702-66EBAAFB80A2}"/>
            </a:ext>
          </a:extLst>
        </xdr:cNvPr>
        <xdr:cNvSpPr/>
      </xdr:nvSpPr>
      <xdr:spPr>
        <a:xfrm>
          <a:off x="2857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48442</xdr:rowOff>
    </xdr:from>
    <xdr:to>
      <xdr:col>19</xdr:col>
      <xdr:colOff>177800</xdr:colOff>
      <xdr:row>106</xdr:row>
      <xdr:rowOff>71301</xdr:rowOff>
    </xdr:to>
    <xdr:cxnSp macro="">
      <xdr:nvCxnSpPr>
        <xdr:cNvPr id="302" name="直線コネクタ 301">
          <a:extLst>
            <a:ext uri="{FF2B5EF4-FFF2-40B4-BE49-F238E27FC236}">
              <a16:creationId xmlns:a16="http://schemas.microsoft.com/office/drawing/2014/main" id="{4C938E83-8A3F-44AD-83F3-C3F7EC120E8B}"/>
            </a:ext>
          </a:extLst>
        </xdr:cNvPr>
        <xdr:cNvCxnSpPr/>
      </xdr:nvCxnSpPr>
      <xdr:spPr>
        <a:xfrm>
          <a:off x="2908300" y="1822214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147864</xdr:rowOff>
    </xdr:from>
    <xdr:to>
      <xdr:col>10</xdr:col>
      <xdr:colOff>165100</xdr:colOff>
      <xdr:row>106</xdr:row>
      <xdr:rowOff>78014</xdr:rowOff>
    </xdr:to>
    <xdr:sp macro="" textlink="">
      <xdr:nvSpPr>
        <xdr:cNvPr id="303" name="楕円 302">
          <a:extLst>
            <a:ext uri="{FF2B5EF4-FFF2-40B4-BE49-F238E27FC236}">
              <a16:creationId xmlns:a16="http://schemas.microsoft.com/office/drawing/2014/main" id="{FA800277-6769-4BA6-A838-F546D164F2E7}"/>
            </a:ext>
          </a:extLst>
        </xdr:cNvPr>
        <xdr:cNvSpPr/>
      </xdr:nvSpPr>
      <xdr:spPr>
        <a:xfrm>
          <a:off x="1968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27214</xdr:rowOff>
    </xdr:from>
    <xdr:to>
      <xdr:col>15</xdr:col>
      <xdr:colOff>50800</xdr:colOff>
      <xdr:row>106</xdr:row>
      <xdr:rowOff>48442</xdr:rowOff>
    </xdr:to>
    <xdr:cxnSp macro="">
      <xdr:nvCxnSpPr>
        <xdr:cNvPr id="304" name="直線コネクタ 303">
          <a:extLst>
            <a:ext uri="{FF2B5EF4-FFF2-40B4-BE49-F238E27FC236}">
              <a16:creationId xmlns:a16="http://schemas.microsoft.com/office/drawing/2014/main" id="{719348BF-111D-4E24-B8CC-048FE9969CD1}"/>
            </a:ext>
          </a:extLst>
        </xdr:cNvPr>
        <xdr:cNvCxnSpPr/>
      </xdr:nvCxnSpPr>
      <xdr:spPr>
        <a:xfrm>
          <a:off x="2019300" y="1820091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100512</xdr:rowOff>
    </xdr:from>
    <xdr:to>
      <xdr:col>6</xdr:col>
      <xdr:colOff>38100</xdr:colOff>
      <xdr:row>106</xdr:row>
      <xdr:rowOff>30662</xdr:rowOff>
    </xdr:to>
    <xdr:sp macro="" textlink="">
      <xdr:nvSpPr>
        <xdr:cNvPr id="305" name="楕円 304">
          <a:extLst>
            <a:ext uri="{FF2B5EF4-FFF2-40B4-BE49-F238E27FC236}">
              <a16:creationId xmlns:a16="http://schemas.microsoft.com/office/drawing/2014/main" id="{CEFDAA87-7B7D-4764-B4C0-D66F4932B30E}"/>
            </a:ext>
          </a:extLst>
        </xdr:cNvPr>
        <xdr:cNvSpPr/>
      </xdr:nvSpPr>
      <xdr:spPr>
        <a:xfrm>
          <a:off x="1079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151312</xdr:rowOff>
    </xdr:from>
    <xdr:to>
      <xdr:col>10</xdr:col>
      <xdr:colOff>114300</xdr:colOff>
      <xdr:row>106</xdr:row>
      <xdr:rowOff>27214</xdr:rowOff>
    </xdr:to>
    <xdr:cxnSp macro="">
      <xdr:nvCxnSpPr>
        <xdr:cNvPr id="306" name="直線コネクタ 305">
          <a:extLst>
            <a:ext uri="{FF2B5EF4-FFF2-40B4-BE49-F238E27FC236}">
              <a16:creationId xmlns:a16="http://schemas.microsoft.com/office/drawing/2014/main" id="{FC5979E4-7D99-4434-BBCA-76F238CAEC7A}"/>
            </a:ext>
          </a:extLst>
        </xdr:cNvPr>
        <xdr:cNvCxnSpPr/>
      </xdr:nvCxnSpPr>
      <xdr:spPr>
        <a:xfrm>
          <a:off x="1130300" y="18153562"/>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145159</xdr:rowOff>
    </xdr:from>
    <xdr:ext cx="405111" cy="259045"/>
    <xdr:sp macro="" textlink="">
      <xdr:nvSpPr>
        <xdr:cNvPr id="307" name="n_1aveValue【市民会館】&#10;有形固定資産減価償却率">
          <a:extLst>
            <a:ext uri="{FF2B5EF4-FFF2-40B4-BE49-F238E27FC236}">
              <a16:creationId xmlns:a16="http://schemas.microsoft.com/office/drawing/2014/main" id="{7A00AB8F-CF2F-49CA-98B6-582555F8006A}"/>
            </a:ext>
          </a:extLst>
        </xdr:cNvPr>
        <xdr:cNvSpPr txBox="1"/>
      </xdr:nvSpPr>
      <xdr:spPr>
        <a:xfrm>
          <a:off x="3582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308" name="n_2aveValue【市民会館】&#10;有形固定資産減価償却率">
          <a:extLst>
            <a:ext uri="{FF2B5EF4-FFF2-40B4-BE49-F238E27FC236}">
              <a16:creationId xmlns:a16="http://schemas.microsoft.com/office/drawing/2014/main" id="{A7C589F3-AECB-4E29-96C6-38DA6E771569}"/>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63516</xdr:rowOff>
    </xdr:from>
    <xdr:ext cx="405111" cy="259045"/>
    <xdr:sp macro="" textlink="">
      <xdr:nvSpPr>
        <xdr:cNvPr id="309" name="n_3aveValue【市民会館】&#10;有形固定資産減価償却率">
          <a:extLst>
            <a:ext uri="{FF2B5EF4-FFF2-40B4-BE49-F238E27FC236}">
              <a16:creationId xmlns:a16="http://schemas.microsoft.com/office/drawing/2014/main" id="{08FB4C77-BFB5-41D7-AC51-AE72F9C49150}"/>
            </a:ext>
          </a:extLst>
        </xdr:cNvPr>
        <xdr:cNvSpPr txBox="1"/>
      </xdr:nvSpPr>
      <xdr:spPr>
        <a:xfrm>
          <a:off x="1816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310" name="n_4aveValue【市民会館】&#10;有形固定資産減価償却率">
          <a:extLst>
            <a:ext uri="{FF2B5EF4-FFF2-40B4-BE49-F238E27FC236}">
              <a16:creationId xmlns:a16="http://schemas.microsoft.com/office/drawing/2014/main" id="{0395340E-0C23-4D21-B556-A585F468FAF7}"/>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113228</xdr:rowOff>
    </xdr:from>
    <xdr:ext cx="405111" cy="259045"/>
    <xdr:sp macro="" textlink="">
      <xdr:nvSpPr>
        <xdr:cNvPr id="311" name="n_1mainValue【市民会館】&#10;有形固定資産減価償却率">
          <a:extLst>
            <a:ext uri="{FF2B5EF4-FFF2-40B4-BE49-F238E27FC236}">
              <a16:creationId xmlns:a16="http://schemas.microsoft.com/office/drawing/2014/main" id="{7103008F-54BD-4521-BC4E-A681A36861C1}"/>
            </a:ext>
          </a:extLst>
        </xdr:cNvPr>
        <xdr:cNvSpPr txBox="1"/>
      </xdr:nvSpPr>
      <xdr:spPr>
        <a:xfrm>
          <a:off x="35820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90369</xdr:rowOff>
    </xdr:from>
    <xdr:ext cx="405111" cy="259045"/>
    <xdr:sp macro="" textlink="">
      <xdr:nvSpPr>
        <xdr:cNvPr id="312" name="n_2mainValue【市民会館】&#10;有形固定資産減価償却率">
          <a:extLst>
            <a:ext uri="{FF2B5EF4-FFF2-40B4-BE49-F238E27FC236}">
              <a16:creationId xmlns:a16="http://schemas.microsoft.com/office/drawing/2014/main" id="{C4D9759B-646B-46F8-843E-62E9EB7B56CB}"/>
            </a:ext>
          </a:extLst>
        </xdr:cNvPr>
        <xdr:cNvSpPr txBox="1"/>
      </xdr:nvSpPr>
      <xdr:spPr>
        <a:xfrm>
          <a:off x="2705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69141</xdr:rowOff>
    </xdr:from>
    <xdr:ext cx="405111" cy="259045"/>
    <xdr:sp macro="" textlink="">
      <xdr:nvSpPr>
        <xdr:cNvPr id="313" name="n_3mainValue【市民会館】&#10;有形固定資産減価償却率">
          <a:extLst>
            <a:ext uri="{FF2B5EF4-FFF2-40B4-BE49-F238E27FC236}">
              <a16:creationId xmlns:a16="http://schemas.microsoft.com/office/drawing/2014/main" id="{85758308-CDAB-400F-B0B9-0D05AA3AC32A}"/>
            </a:ext>
          </a:extLst>
        </xdr:cNvPr>
        <xdr:cNvSpPr txBox="1"/>
      </xdr:nvSpPr>
      <xdr:spPr>
        <a:xfrm>
          <a:off x="1816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21789</xdr:rowOff>
    </xdr:from>
    <xdr:ext cx="405111" cy="259045"/>
    <xdr:sp macro="" textlink="">
      <xdr:nvSpPr>
        <xdr:cNvPr id="314" name="n_4mainValue【市民会館】&#10;有形固定資産減価償却率">
          <a:extLst>
            <a:ext uri="{FF2B5EF4-FFF2-40B4-BE49-F238E27FC236}">
              <a16:creationId xmlns:a16="http://schemas.microsoft.com/office/drawing/2014/main" id="{79490FAD-0DA5-4050-8FF3-07FB4AB3CEAC}"/>
            </a:ext>
          </a:extLst>
        </xdr:cNvPr>
        <xdr:cNvSpPr txBox="1"/>
      </xdr:nvSpPr>
      <xdr:spPr>
        <a:xfrm>
          <a:off x="927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5" name="正方形/長方形 314">
          <a:extLst>
            <a:ext uri="{FF2B5EF4-FFF2-40B4-BE49-F238E27FC236}">
              <a16:creationId xmlns:a16="http://schemas.microsoft.com/office/drawing/2014/main" id="{23E27562-2C57-45AF-AD12-F94E93E28BB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6" name="正方形/長方形 315">
          <a:extLst>
            <a:ext uri="{FF2B5EF4-FFF2-40B4-BE49-F238E27FC236}">
              <a16:creationId xmlns:a16="http://schemas.microsoft.com/office/drawing/2014/main" id="{8364C529-A5F0-417D-A761-06640EEDD94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7" name="正方形/長方形 316">
          <a:extLst>
            <a:ext uri="{FF2B5EF4-FFF2-40B4-BE49-F238E27FC236}">
              <a16:creationId xmlns:a16="http://schemas.microsoft.com/office/drawing/2014/main" id="{28844600-210C-4CAF-824E-4A9EF50C018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8" name="正方形/長方形 317">
          <a:extLst>
            <a:ext uri="{FF2B5EF4-FFF2-40B4-BE49-F238E27FC236}">
              <a16:creationId xmlns:a16="http://schemas.microsoft.com/office/drawing/2014/main" id="{E3004CE1-6936-493B-A91E-2A11E3D6AA0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9" name="正方形/長方形 318">
          <a:extLst>
            <a:ext uri="{FF2B5EF4-FFF2-40B4-BE49-F238E27FC236}">
              <a16:creationId xmlns:a16="http://schemas.microsoft.com/office/drawing/2014/main" id="{1C9E8542-4FC9-47DA-BCB4-DFB091C0D7B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0" name="正方形/長方形 319">
          <a:extLst>
            <a:ext uri="{FF2B5EF4-FFF2-40B4-BE49-F238E27FC236}">
              <a16:creationId xmlns:a16="http://schemas.microsoft.com/office/drawing/2014/main" id="{E3478F84-ECE9-4BFC-B830-497A0298FAD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1" name="正方形/長方形 320">
          <a:extLst>
            <a:ext uri="{FF2B5EF4-FFF2-40B4-BE49-F238E27FC236}">
              <a16:creationId xmlns:a16="http://schemas.microsoft.com/office/drawing/2014/main" id="{B485D341-39F4-4AFB-9CB0-3EBD927BB9B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2" name="正方形/長方形 321">
          <a:extLst>
            <a:ext uri="{FF2B5EF4-FFF2-40B4-BE49-F238E27FC236}">
              <a16:creationId xmlns:a16="http://schemas.microsoft.com/office/drawing/2014/main" id="{2257358B-386A-4D9E-AF9F-EA7554801A2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3" name="テキスト ボックス 322">
          <a:extLst>
            <a:ext uri="{FF2B5EF4-FFF2-40B4-BE49-F238E27FC236}">
              <a16:creationId xmlns:a16="http://schemas.microsoft.com/office/drawing/2014/main" id="{9C3A2A88-488B-48A3-84F9-FCA39C937A5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4" name="直線コネクタ 323">
          <a:extLst>
            <a:ext uri="{FF2B5EF4-FFF2-40B4-BE49-F238E27FC236}">
              <a16:creationId xmlns:a16="http://schemas.microsoft.com/office/drawing/2014/main" id="{54130AF7-C6A2-43C7-9232-EF9C20BAD64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5" name="直線コネクタ 324">
          <a:extLst>
            <a:ext uri="{FF2B5EF4-FFF2-40B4-BE49-F238E27FC236}">
              <a16:creationId xmlns:a16="http://schemas.microsoft.com/office/drawing/2014/main" id="{40D0F634-54BE-435E-A4F9-0FC9C5E54BB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6" name="テキスト ボックス 325">
          <a:extLst>
            <a:ext uri="{FF2B5EF4-FFF2-40B4-BE49-F238E27FC236}">
              <a16:creationId xmlns:a16="http://schemas.microsoft.com/office/drawing/2014/main" id="{B440543E-B162-41F3-AC88-C4908D3450D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7" name="直線コネクタ 326">
          <a:extLst>
            <a:ext uri="{FF2B5EF4-FFF2-40B4-BE49-F238E27FC236}">
              <a16:creationId xmlns:a16="http://schemas.microsoft.com/office/drawing/2014/main" id="{2330ABA6-051B-4970-A79B-2C826D2AC17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8" name="テキスト ボックス 327">
          <a:extLst>
            <a:ext uri="{FF2B5EF4-FFF2-40B4-BE49-F238E27FC236}">
              <a16:creationId xmlns:a16="http://schemas.microsoft.com/office/drawing/2014/main" id="{0E1F4FD1-529F-4B0B-B553-C0BC8727535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9" name="直線コネクタ 328">
          <a:extLst>
            <a:ext uri="{FF2B5EF4-FFF2-40B4-BE49-F238E27FC236}">
              <a16:creationId xmlns:a16="http://schemas.microsoft.com/office/drawing/2014/main" id="{5AD19476-37B5-4A35-AAC7-C8B9B95569E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0" name="テキスト ボックス 329">
          <a:extLst>
            <a:ext uri="{FF2B5EF4-FFF2-40B4-BE49-F238E27FC236}">
              <a16:creationId xmlns:a16="http://schemas.microsoft.com/office/drawing/2014/main" id="{DFB4ED2B-E799-414B-8815-6A3ECC265A3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1" name="直線コネクタ 330">
          <a:extLst>
            <a:ext uri="{FF2B5EF4-FFF2-40B4-BE49-F238E27FC236}">
              <a16:creationId xmlns:a16="http://schemas.microsoft.com/office/drawing/2014/main" id="{CD39F086-D3CC-457B-BBB8-EC2916A2A5B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2" name="テキスト ボックス 331">
          <a:extLst>
            <a:ext uri="{FF2B5EF4-FFF2-40B4-BE49-F238E27FC236}">
              <a16:creationId xmlns:a16="http://schemas.microsoft.com/office/drawing/2014/main" id="{5111B828-6C2C-403E-873C-47E7D3B6D8C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3" name="直線コネクタ 332">
          <a:extLst>
            <a:ext uri="{FF2B5EF4-FFF2-40B4-BE49-F238E27FC236}">
              <a16:creationId xmlns:a16="http://schemas.microsoft.com/office/drawing/2014/main" id="{075D904F-2EDF-42B5-9138-BD5DE4BA529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4" name="テキスト ボックス 333">
          <a:extLst>
            <a:ext uri="{FF2B5EF4-FFF2-40B4-BE49-F238E27FC236}">
              <a16:creationId xmlns:a16="http://schemas.microsoft.com/office/drawing/2014/main" id="{0E48405C-76C6-429C-A53F-534AE849399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5" name="直線コネクタ 334">
          <a:extLst>
            <a:ext uri="{FF2B5EF4-FFF2-40B4-BE49-F238E27FC236}">
              <a16:creationId xmlns:a16="http://schemas.microsoft.com/office/drawing/2014/main" id="{1D6940F6-76EB-4107-BE60-FEAF66C5625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6" name="テキスト ボックス 335">
          <a:extLst>
            <a:ext uri="{FF2B5EF4-FFF2-40B4-BE49-F238E27FC236}">
              <a16:creationId xmlns:a16="http://schemas.microsoft.com/office/drawing/2014/main" id="{78A1CEB2-8844-4E33-AE2A-8E107CEAA1A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7" name="【市民会館】&#10;一人当たり面積グラフ枠">
          <a:extLst>
            <a:ext uri="{FF2B5EF4-FFF2-40B4-BE49-F238E27FC236}">
              <a16:creationId xmlns:a16="http://schemas.microsoft.com/office/drawing/2014/main" id="{0033AF50-9345-4AE9-8036-A845D8639F6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338" name="直線コネクタ 337">
          <a:extLst>
            <a:ext uri="{FF2B5EF4-FFF2-40B4-BE49-F238E27FC236}">
              <a16:creationId xmlns:a16="http://schemas.microsoft.com/office/drawing/2014/main" id="{4FF07992-5B05-4F9E-96A2-700D1C449015}"/>
            </a:ext>
          </a:extLst>
        </xdr:cNvPr>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339" name="【市民会館】&#10;一人当たり面積最小値テキスト">
          <a:extLst>
            <a:ext uri="{FF2B5EF4-FFF2-40B4-BE49-F238E27FC236}">
              <a16:creationId xmlns:a16="http://schemas.microsoft.com/office/drawing/2014/main" id="{3FDE6186-7FDD-44CF-A07C-D105515C3C51}"/>
            </a:ext>
          </a:extLst>
        </xdr:cNvPr>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340" name="直線コネクタ 339">
          <a:extLst>
            <a:ext uri="{FF2B5EF4-FFF2-40B4-BE49-F238E27FC236}">
              <a16:creationId xmlns:a16="http://schemas.microsoft.com/office/drawing/2014/main" id="{D60F5991-DA30-4AB3-AF80-EA1A879C8172}"/>
            </a:ext>
          </a:extLst>
        </xdr:cNvPr>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341" name="【市民会館】&#10;一人当たり面積最大値テキスト">
          <a:extLst>
            <a:ext uri="{FF2B5EF4-FFF2-40B4-BE49-F238E27FC236}">
              <a16:creationId xmlns:a16="http://schemas.microsoft.com/office/drawing/2014/main" id="{40AAE78F-2CD3-4565-A1F8-82A02D2DF082}"/>
            </a:ext>
          </a:extLst>
        </xdr:cNvPr>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342" name="直線コネクタ 341">
          <a:extLst>
            <a:ext uri="{FF2B5EF4-FFF2-40B4-BE49-F238E27FC236}">
              <a16:creationId xmlns:a16="http://schemas.microsoft.com/office/drawing/2014/main" id="{C07FB63D-92CB-4207-9F4A-FF18B180F8B7}"/>
            </a:ext>
          </a:extLst>
        </xdr:cNvPr>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343" name="【市民会館】&#10;一人当たり面積平均値テキスト">
          <a:extLst>
            <a:ext uri="{FF2B5EF4-FFF2-40B4-BE49-F238E27FC236}">
              <a16:creationId xmlns:a16="http://schemas.microsoft.com/office/drawing/2014/main" id="{2B3397C7-5F62-4AD4-A578-F764BEC247C5}"/>
            </a:ext>
          </a:extLst>
        </xdr:cNvPr>
        <xdr:cNvSpPr txBox="1"/>
      </xdr:nvSpPr>
      <xdr:spPr>
        <a:xfrm>
          <a:off x="10515600" y="184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344" name="フローチャート: 判断 343">
          <a:extLst>
            <a:ext uri="{FF2B5EF4-FFF2-40B4-BE49-F238E27FC236}">
              <a16:creationId xmlns:a16="http://schemas.microsoft.com/office/drawing/2014/main" id="{77239A54-2FD8-4A73-AB40-0FFDB9793BAA}"/>
            </a:ext>
          </a:extLst>
        </xdr:cNvPr>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345" name="フローチャート: 判断 344">
          <a:extLst>
            <a:ext uri="{FF2B5EF4-FFF2-40B4-BE49-F238E27FC236}">
              <a16:creationId xmlns:a16="http://schemas.microsoft.com/office/drawing/2014/main" id="{58C34177-16BA-4ED2-827D-940A20A2F481}"/>
            </a:ext>
          </a:extLst>
        </xdr:cNvPr>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346" name="フローチャート: 判断 345">
          <a:extLst>
            <a:ext uri="{FF2B5EF4-FFF2-40B4-BE49-F238E27FC236}">
              <a16:creationId xmlns:a16="http://schemas.microsoft.com/office/drawing/2014/main" id="{6365E1A4-C551-4870-9330-2587B5DC42CE}"/>
            </a:ext>
          </a:extLst>
        </xdr:cNvPr>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347" name="フローチャート: 判断 346">
          <a:extLst>
            <a:ext uri="{FF2B5EF4-FFF2-40B4-BE49-F238E27FC236}">
              <a16:creationId xmlns:a16="http://schemas.microsoft.com/office/drawing/2014/main" id="{731061B5-723B-4A05-9E77-52D4B638BFE8}"/>
            </a:ext>
          </a:extLst>
        </xdr:cNvPr>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348" name="フローチャート: 判断 347">
          <a:extLst>
            <a:ext uri="{FF2B5EF4-FFF2-40B4-BE49-F238E27FC236}">
              <a16:creationId xmlns:a16="http://schemas.microsoft.com/office/drawing/2014/main" id="{D05B5EBB-82C5-4A17-ACFE-1454CA4E7C19}"/>
            </a:ext>
          </a:extLst>
        </xdr:cNvPr>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DD14C6D6-647D-4EE1-BC41-DC692C79640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3551053A-F722-4DE7-BD4A-867BB5C2AB0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883BD2B6-9F03-4282-BB03-5926BB03D20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C4144E43-13A3-4833-AC95-0C4EADD8B6F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C04BBAEA-1948-4EDE-A4C3-0B6CCB59F0D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15494</xdr:rowOff>
    </xdr:from>
    <xdr:to>
      <xdr:col>55</xdr:col>
      <xdr:colOff>50800</xdr:colOff>
      <xdr:row>107</xdr:row>
      <xdr:rowOff>117094</xdr:rowOff>
    </xdr:to>
    <xdr:sp macro="" textlink="">
      <xdr:nvSpPr>
        <xdr:cNvPr id="354" name="楕円 353">
          <a:extLst>
            <a:ext uri="{FF2B5EF4-FFF2-40B4-BE49-F238E27FC236}">
              <a16:creationId xmlns:a16="http://schemas.microsoft.com/office/drawing/2014/main" id="{21FF76C2-EA34-4B38-81E2-D3AB8BC7450B}"/>
            </a:ext>
          </a:extLst>
        </xdr:cNvPr>
        <xdr:cNvSpPr/>
      </xdr:nvSpPr>
      <xdr:spPr>
        <a:xfrm>
          <a:off x="10426700" y="1836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38371</xdr:rowOff>
    </xdr:from>
    <xdr:ext cx="469744" cy="259045"/>
    <xdr:sp macro="" textlink="">
      <xdr:nvSpPr>
        <xdr:cNvPr id="355" name="【市民会館】&#10;一人当たり面積該当値テキスト">
          <a:extLst>
            <a:ext uri="{FF2B5EF4-FFF2-40B4-BE49-F238E27FC236}">
              <a16:creationId xmlns:a16="http://schemas.microsoft.com/office/drawing/2014/main" id="{CAF76AC9-3231-4B54-B8FA-C2A71C0E9C02}"/>
            </a:ext>
          </a:extLst>
        </xdr:cNvPr>
        <xdr:cNvSpPr txBox="1"/>
      </xdr:nvSpPr>
      <xdr:spPr>
        <a:xfrm>
          <a:off x="10515600" y="1821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20065</xdr:rowOff>
    </xdr:from>
    <xdr:to>
      <xdr:col>50</xdr:col>
      <xdr:colOff>165100</xdr:colOff>
      <xdr:row>107</xdr:row>
      <xdr:rowOff>121665</xdr:rowOff>
    </xdr:to>
    <xdr:sp macro="" textlink="">
      <xdr:nvSpPr>
        <xdr:cNvPr id="356" name="楕円 355">
          <a:extLst>
            <a:ext uri="{FF2B5EF4-FFF2-40B4-BE49-F238E27FC236}">
              <a16:creationId xmlns:a16="http://schemas.microsoft.com/office/drawing/2014/main" id="{25AC7DB2-EC56-4B89-8BE4-337DD0EA175F}"/>
            </a:ext>
          </a:extLst>
        </xdr:cNvPr>
        <xdr:cNvSpPr/>
      </xdr:nvSpPr>
      <xdr:spPr>
        <a:xfrm>
          <a:off x="9588500" y="183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66294</xdr:rowOff>
    </xdr:from>
    <xdr:to>
      <xdr:col>55</xdr:col>
      <xdr:colOff>0</xdr:colOff>
      <xdr:row>107</xdr:row>
      <xdr:rowOff>70865</xdr:rowOff>
    </xdr:to>
    <xdr:cxnSp macro="">
      <xdr:nvCxnSpPr>
        <xdr:cNvPr id="357" name="直線コネクタ 356">
          <a:extLst>
            <a:ext uri="{FF2B5EF4-FFF2-40B4-BE49-F238E27FC236}">
              <a16:creationId xmlns:a16="http://schemas.microsoft.com/office/drawing/2014/main" id="{7B0EF9A3-4B0F-42F6-97E4-3DE61F7D1E33}"/>
            </a:ext>
          </a:extLst>
        </xdr:cNvPr>
        <xdr:cNvCxnSpPr/>
      </xdr:nvCxnSpPr>
      <xdr:spPr>
        <a:xfrm flipV="1">
          <a:off x="9639300" y="184114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24637</xdr:rowOff>
    </xdr:from>
    <xdr:to>
      <xdr:col>46</xdr:col>
      <xdr:colOff>38100</xdr:colOff>
      <xdr:row>107</xdr:row>
      <xdr:rowOff>126237</xdr:rowOff>
    </xdr:to>
    <xdr:sp macro="" textlink="">
      <xdr:nvSpPr>
        <xdr:cNvPr id="358" name="楕円 357">
          <a:extLst>
            <a:ext uri="{FF2B5EF4-FFF2-40B4-BE49-F238E27FC236}">
              <a16:creationId xmlns:a16="http://schemas.microsoft.com/office/drawing/2014/main" id="{655AA2F2-A6E4-44BD-9EEB-804FE22F5DC2}"/>
            </a:ext>
          </a:extLst>
        </xdr:cNvPr>
        <xdr:cNvSpPr/>
      </xdr:nvSpPr>
      <xdr:spPr>
        <a:xfrm>
          <a:off x="8699500" y="1836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70865</xdr:rowOff>
    </xdr:from>
    <xdr:to>
      <xdr:col>50</xdr:col>
      <xdr:colOff>114300</xdr:colOff>
      <xdr:row>107</xdr:row>
      <xdr:rowOff>75437</xdr:rowOff>
    </xdr:to>
    <xdr:cxnSp macro="">
      <xdr:nvCxnSpPr>
        <xdr:cNvPr id="359" name="直線コネクタ 358">
          <a:extLst>
            <a:ext uri="{FF2B5EF4-FFF2-40B4-BE49-F238E27FC236}">
              <a16:creationId xmlns:a16="http://schemas.microsoft.com/office/drawing/2014/main" id="{4C44463C-3355-4801-9E8F-62B2C5D2A0C7}"/>
            </a:ext>
          </a:extLst>
        </xdr:cNvPr>
        <xdr:cNvCxnSpPr/>
      </xdr:nvCxnSpPr>
      <xdr:spPr>
        <a:xfrm flipV="1">
          <a:off x="8750300" y="184160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29211</xdr:rowOff>
    </xdr:from>
    <xdr:to>
      <xdr:col>41</xdr:col>
      <xdr:colOff>101600</xdr:colOff>
      <xdr:row>107</xdr:row>
      <xdr:rowOff>130811</xdr:rowOff>
    </xdr:to>
    <xdr:sp macro="" textlink="">
      <xdr:nvSpPr>
        <xdr:cNvPr id="360" name="楕円 359">
          <a:extLst>
            <a:ext uri="{FF2B5EF4-FFF2-40B4-BE49-F238E27FC236}">
              <a16:creationId xmlns:a16="http://schemas.microsoft.com/office/drawing/2014/main" id="{3523F52C-E1BB-436E-8AFE-3FF2D7CB53D9}"/>
            </a:ext>
          </a:extLst>
        </xdr:cNvPr>
        <xdr:cNvSpPr/>
      </xdr:nvSpPr>
      <xdr:spPr>
        <a:xfrm>
          <a:off x="7810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75437</xdr:rowOff>
    </xdr:from>
    <xdr:to>
      <xdr:col>45</xdr:col>
      <xdr:colOff>177800</xdr:colOff>
      <xdr:row>107</xdr:row>
      <xdr:rowOff>80011</xdr:rowOff>
    </xdr:to>
    <xdr:cxnSp macro="">
      <xdr:nvCxnSpPr>
        <xdr:cNvPr id="361" name="直線コネクタ 360">
          <a:extLst>
            <a:ext uri="{FF2B5EF4-FFF2-40B4-BE49-F238E27FC236}">
              <a16:creationId xmlns:a16="http://schemas.microsoft.com/office/drawing/2014/main" id="{D789AA49-A27E-47CE-8FA0-886900569F96}"/>
            </a:ext>
          </a:extLst>
        </xdr:cNvPr>
        <xdr:cNvCxnSpPr/>
      </xdr:nvCxnSpPr>
      <xdr:spPr>
        <a:xfrm flipV="1">
          <a:off x="7861300" y="184205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34544</xdr:rowOff>
    </xdr:from>
    <xdr:to>
      <xdr:col>36</xdr:col>
      <xdr:colOff>165100</xdr:colOff>
      <xdr:row>107</xdr:row>
      <xdr:rowOff>136144</xdr:rowOff>
    </xdr:to>
    <xdr:sp macro="" textlink="">
      <xdr:nvSpPr>
        <xdr:cNvPr id="362" name="楕円 361">
          <a:extLst>
            <a:ext uri="{FF2B5EF4-FFF2-40B4-BE49-F238E27FC236}">
              <a16:creationId xmlns:a16="http://schemas.microsoft.com/office/drawing/2014/main" id="{4EDE8E28-7845-4B3F-94D5-792CFCEF6B6C}"/>
            </a:ext>
          </a:extLst>
        </xdr:cNvPr>
        <xdr:cNvSpPr/>
      </xdr:nvSpPr>
      <xdr:spPr>
        <a:xfrm>
          <a:off x="6921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80011</xdr:rowOff>
    </xdr:from>
    <xdr:to>
      <xdr:col>41</xdr:col>
      <xdr:colOff>50800</xdr:colOff>
      <xdr:row>107</xdr:row>
      <xdr:rowOff>85344</xdr:rowOff>
    </xdr:to>
    <xdr:cxnSp macro="">
      <xdr:nvCxnSpPr>
        <xdr:cNvPr id="363" name="直線コネクタ 362">
          <a:extLst>
            <a:ext uri="{FF2B5EF4-FFF2-40B4-BE49-F238E27FC236}">
              <a16:creationId xmlns:a16="http://schemas.microsoft.com/office/drawing/2014/main" id="{6A92DE89-E602-4A03-8F65-5309E0470EE1}"/>
            </a:ext>
          </a:extLst>
        </xdr:cNvPr>
        <xdr:cNvCxnSpPr/>
      </xdr:nvCxnSpPr>
      <xdr:spPr>
        <a:xfrm flipV="1">
          <a:off x="6972300" y="18425161"/>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166133</xdr:rowOff>
    </xdr:from>
    <xdr:ext cx="469744" cy="259045"/>
    <xdr:sp macro="" textlink="">
      <xdr:nvSpPr>
        <xdr:cNvPr id="364" name="n_1aveValue【市民会館】&#10;一人当たり面積">
          <a:extLst>
            <a:ext uri="{FF2B5EF4-FFF2-40B4-BE49-F238E27FC236}">
              <a16:creationId xmlns:a16="http://schemas.microsoft.com/office/drawing/2014/main" id="{DB4F49C4-6BB0-4F6D-BF39-4E7AF411FD70}"/>
            </a:ext>
          </a:extLst>
        </xdr:cNvPr>
        <xdr:cNvSpPr txBox="1"/>
      </xdr:nvSpPr>
      <xdr:spPr>
        <a:xfrm>
          <a:off x="9391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365" name="n_2aveValue【市民会館】&#10;一人当たり面積">
          <a:extLst>
            <a:ext uri="{FF2B5EF4-FFF2-40B4-BE49-F238E27FC236}">
              <a16:creationId xmlns:a16="http://schemas.microsoft.com/office/drawing/2014/main" id="{5AFA9EBB-67BC-498C-8E49-65B65DB699BC}"/>
            </a:ext>
          </a:extLst>
        </xdr:cNvPr>
        <xdr:cNvSpPr txBox="1"/>
      </xdr:nvSpPr>
      <xdr:spPr>
        <a:xfrm>
          <a:off x="8515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366" name="n_3aveValue【市民会館】&#10;一人当たり面積">
          <a:extLst>
            <a:ext uri="{FF2B5EF4-FFF2-40B4-BE49-F238E27FC236}">
              <a16:creationId xmlns:a16="http://schemas.microsoft.com/office/drawing/2014/main" id="{9A372183-6F18-47D9-B153-D1EF010DBBF6}"/>
            </a:ext>
          </a:extLst>
        </xdr:cNvPr>
        <xdr:cNvSpPr txBox="1"/>
      </xdr:nvSpPr>
      <xdr:spPr>
        <a:xfrm>
          <a:off x="7626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35069</xdr:rowOff>
    </xdr:from>
    <xdr:ext cx="469744" cy="259045"/>
    <xdr:sp macro="" textlink="">
      <xdr:nvSpPr>
        <xdr:cNvPr id="367" name="n_4aveValue【市民会館】&#10;一人当たり面積">
          <a:extLst>
            <a:ext uri="{FF2B5EF4-FFF2-40B4-BE49-F238E27FC236}">
              <a16:creationId xmlns:a16="http://schemas.microsoft.com/office/drawing/2014/main" id="{21F78AB6-C477-4C12-A667-7028FC0ECB67}"/>
            </a:ext>
          </a:extLst>
        </xdr:cNvPr>
        <xdr:cNvSpPr txBox="1"/>
      </xdr:nvSpPr>
      <xdr:spPr>
        <a:xfrm>
          <a:off x="67374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138192</xdr:rowOff>
    </xdr:from>
    <xdr:ext cx="469744" cy="259045"/>
    <xdr:sp macro="" textlink="">
      <xdr:nvSpPr>
        <xdr:cNvPr id="368" name="n_1mainValue【市民会館】&#10;一人当たり面積">
          <a:extLst>
            <a:ext uri="{FF2B5EF4-FFF2-40B4-BE49-F238E27FC236}">
              <a16:creationId xmlns:a16="http://schemas.microsoft.com/office/drawing/2014/main" id="{02FEC9B0-7ACE-4F6F-AF26-BD4E0B7DB1AA}"/>
            </a:ext>
          </a:extLst>
        </xdr:cNvPr>
        <xdr:cNvSpPr txBox="1"/>
      </xdr:nvSpPr>
      <xdr:spPr>
        <a:xfrm>
          <a:off x="9391727" y="1814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142764</xdr:rowOff>
    </xdr:from>
    <xdr:ext cx="469744" cy="259045"/>
    <xdr:sp macro="" textlink="">
      <xdr:nvSpPr>
        <xdr:cNvPr id="369" name="n_2mainValue【市民会館】&#10;一人当たり面積">
          <a:extLst>
            <a:ext uri="{FF2B5EF4-FFF2-40B4-BE49-F238E27FC236}">
              <a16:creationId xmlns:a16="http://schemas.microsoft.com/office/drawing/2014/main" id="{AC3F64FD-392D-4723-92E2-A09FB85C01D6}"/>
            </a:ext>
          </a:extLst>
        </xdr:cNvPr>
        <xdr:cNvSpPr txBox="1"/>
      </xdr:nvSpPr>
      <xdr:spPr>
        <a:xfrm>
          <a:off x="8515427" y="1814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147338</xdr:rowOff>
    </xdr:from>
    <xdr:ext cx="469744" cy="259045"/>
    <xdr:sp macro="" textlink="">
      <xdr:nvSpPr>
        <xdr:cNvPr id="370" name="n_3mainValue【市民会館】&#10;一人当たり面積">
          <a:extLst>
            <a:ext uri="{FF2B5EF4-FFF2-40B4-BE49-F238E27FC236}">
              <a16:creationId xmlns:a16="http://schemas.microsoft.com/office/drawing/2014/main" id="{AC2A2200-E33F-444F-940F-E300FFE06253}"/>
            </a:ext>
          </a:extLst>
        </xdr:cNvPr>
        <xdr:cNvSpPr txBox="1"/>
      </xdr:nvSpPr>
      <xdr:spPr>
        <a:xfrm>
          <a:off x="7626427" y="1814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152671</xdr:rowOff>
    </xdr:from>
    <xdr:ext cx="469744" cy="259045"/>
    <xdr:sp macro="" textlink="">
      <xdr:nvSpPr>
        <xdr:cNvPr id="371" name="n_4mainValue【市民会館】&#10;一人当たり面積">
          <a:extLst>
            <a:ext uri="{FF2B5EF4-FFF2-40B4-BE49-F238E27FC236}">
              <a16:creationId xmlns:a16="http://schemas.microsoft.com/office/drawing/2014/main" id="{DDE05439-3AD4-4717-9B00-CC88CAB7812F}"/>
            </a:ext>
          </a:extLst>
        </xdr:cNvPr>
        <xdr:cNvSpPr txBox="1"/>
      </xdr:nvSpPr>
      <xdr:spPr>
        <a:xfrm>
          <a:off x="6737427" y="1815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a:extLst>
            <a:ext uri="{FF2B5EF4-FFF2-40B4-BE49-F238E27FC236}">
              <a16:creationId xmlns:a16="http://schemas.microsoft.com/office/drawing/2014/main" id="{44FADC9B-6677-4403-A682-D404DB4C452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a:extLst>
            <a:ext uri="{FF2B5EF4-FFF2-40B4-BE49-F238E27FC236}">
              <a16:creationId xmlns:a16="http://schemas.microsoft.com/office/drawing/2014/main" id="{8C517F8E-5905-4D25-B7DE-CAD35F07C61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a:extLst>
            <a:ext uri="{FF2B5EF4-FFF2-40B4-BE49-F238E27FC236}">
              <a16:creationId xmlns:a16="http://schemas.microsoft.com/office/drawing/2014/main" id="{FA541705-A3F0-4DB6-8803-11EBD99E59F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a:extLst>
            <a:ext uri="{FF2B5EF4-FFF2-40B4-BE49-F238E27FC236}">
              <a16:creationId xmlns:a16="http://schemas.microsoft.com/office/drawing/2014/main" id="{964DFD0D-FF4C-400E-B1AB-AD5D6F0D6D5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a:extLst>
            <a:ext uri="{FF2B5EF4-FFF2-40B4-BE49-F238E27FC236}">
              <a16:creationId xmlns:a16="http://schemas.microsoft.com/office/drawing/2014/main" id="{9BB8D17D-4DAC-425F-BD8D-85898B2D563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a:extLst>
            <a:ext uri="{FF2B5EF4-FFF2-40B4-BE49-F238E27FC236}">
              <a16:creationId xmlns:a16="http://schemas.microsoft.com/office/drawing/2014/main" id="{DB7300DE-4B6D-4D56-8C8C-76B0BEA5033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a:extLst>
            <a:ext uri="{FF2B5EF4-FFF2-40B4-BE49-F238E27FC236}">
              <a16:creationId xmlns:a16="http://schemas.microsoft.com/office/drawing/2014/main" id="{7BE59731-F50E-4ADA-8E80-EF7F4936C53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a:extLst>
            <a:ext uri="{FF2B5EF4-FFF2-40B4-BE49-F238E27FC236}">
              <a16:creationId xmlns:a16="http://schemas.microsoft.com/office/drawing/2014/main" id="{0FD005F0-C8F6-4F8B-B93E-656A0E661ED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a:extLst>
            <a:ext uri="{FF2B5EF4-FFF2-40B4-BE49-F238E27FC236}">
              <a16:creationId xmlns:a16="http://schemas.microsoft.com/office/drawing/2014/main" id="{5244CF6F-DB6C-41F1-BD6B-B7BBA8F9E06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a:extLst>
            <a:ext uri="{FF2B5EF4-FFF2-40B4-BE49-F238E27FC236}">
              <a16:creationId xmlns:a16="http://schemas.microsoft.com/office/drawing/2014/main" id="{26CC384A-CFF6-4416-9ADC-FBFAF06887B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a:extLst>
            <a:ext uri="{FF2B5EF4-FFF2-40B4-BE49-F238E27FC236}">
              <a16:creationId xmlns:a16="http://schemas.microsoft.com/office/drawing/2014/main" id="{73BBB497-3349-4ABC-AD6F-235D4FF2B8E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3" name="直線コネクタ 382">
          <a:extLst>
            <a:ext uri="{FF2B5EF4-FFF2-40B4-BE49-F238E27FC236}">
              <a16:creationId xmlns:a16="http://schemas.microsoft.com/office/drawing/2014/main" id="{A732F946-49ED-4365-95CA-F927C3B25CA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4" name="テキスト ボックス 383">
          <a:extLst>
            <a:ext uri="{FF2B5EF4-FFF2-40B4-BE49-F238E27FC236}">
              <a16:creationId xmlns:a16="http://schemas.microsoft.com/office/drawing/2014/main" id="{66EB5576-B247-4B5E-854E-77EA59B1312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5" name="直線コネクタ 384">
          <a:extLst>
            <a:ext uri="{FF2B5EF4-FFF2-40B4-BE49-F238E27FC236}">
              <a16:creationId xmlns:a16="http://schemas.microsoft.com/office/drawing/2014/main" id="{AD26E743-4619-4226-A9E5-7BEE74E3486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6" name="テキスト ボックス 385">
          <a:extLst>
            <a:ext uri="{FF2B5EF4-FFF2-40B4-BE49-F238E27FC236}">
              <a16:creationId xmlns:a16="http://schemas.microsoft.com/office/drawing/2014/main" id="{6CCA5215-60D0-4B4B-9E07-65EABAA4622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7" name="直線コネクタ 386">
          <a:extLst>
            <a:ext uri="{FF2B5EF4-FFF2-40B4-BE49-F238E27FC236}">
              <a16:creationId xmlns:a16="http://schemas.microsoft.com/office/drawing/2014/main" id="{24150859-E71A-4F91-BAD6-8403B2E3661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8" name="テキスト ボックス 387">
          <a:extLst>
            <a:ext uri="{FF2B5EF4-FFF2-40B4-BE49-F238E27FC236}">
              <a16:creationId xmlns:a16="http://schemas.microsoft.com/office/drawing/2014/main" id="{F78DAD6C-F090-40BB-9F57-A3AB6192DA3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9" name="直線コネクタ 388">
          <a:extLst>
            <a:ext uri="{FF2B5EF4-FFF2-40B4-BE49-F238E27FC236}">
              <a16:creationId xmlns:a16="http://schemas.microsoft.com/office/drawing/2014/main" id="{0F000CDB-B1FD-45D4-8380-4B18B76AE46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0" name="テキスト ボックス 389">
          <a:extLst>
            <a:ext uri="{FF2B5EF4-FFF2-40B4-BE49-F238E27FC236}">
              <a16:creationId xmlns:a16="http://schemas.microsoft.com/office/drawing/2014/main" id="{7F0AA919-E6C1-4606-8A32-09DDC7BC838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1" name="直線コネクタ 390">
          <a:extLst>
            <a:ext uri="{FF2B5EF4-FFF2-40B4-BE49-F238E27FC236}">
              <a16:creationId xmlns:a16="http://schemas.microsoft.com/office/drawing/2014/main" id="{802DBFD7-377A-42F0-8903-6189B50ABD2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2" name="テキスト ボックス 391">
          <a:extLst>
            <a:ext uri="{FF2B5EF4-FFF2-40B4-BE49-F238E27FC236}">
              <a16:creationId xmlns:a16="http://schemas.microsoft.com/office/drawing/2014/main" id="{408B1E1A-6505-4522-BDF7-E99C6D22387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a:extLst>
            <a:ext uri="{FF2B5EF4-FFF2-40B4-BE49-F238E27FC236}">
              <a16:creationId xmlns:a16="http://schemas.microsoft.com/office/drawing/2014/main" id="{1CDB12A1-EBA5-42DC-8520-BCBC6D0CC6C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4" name="テキスト ボックス 393">
          <a:extLst>
            <a:ext uri="{FF2B5EF4-FFF2-40B4-BE49-F238E27FC236}">
              <a16:creationId xmlns:a16="http://schemas.microsoft.com/office/drawing/2014/main" id="{9043903C-F498-4E70-9403-B5A5B5D2F07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5" name="【一般廃棄物処理施設】&#10;有形固定資産減価償却率グラフ枠">
          <a:extLst>
            <a:ext uri="{FF2B5EF4-FFF2-40B4-BE49-F238E27FC236}">
              <a16:creationId xmlns:a16="http://schemas.microsoft.com/office/drawing/2014/main" id="{D14B10DC-D60F-4147-9544-4B64A43D0DA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96" name="直線コネクタ 395">
          <a:extLst>
            <a:ext uri="{FF2B5EF4-FFF2-40B4-BE49-F238E27FC236}">
              <a16:creationId xmlns:a16="http://schemas.microsoft.com/office/drawing/2014/main" id="{D9D7727B-67F3-40FC-B27D-9401C29B1689}"/>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7" name="【一般廃棄物処理施設】&#10;有形固定資産減価償却率最小値テキスト">
          <a:extLst>
            <a:ext uri="{FF2B5EF4-FFF2-40B4-BE49-F238E27FC236}">
              <a16:creationId xmlns:a16="http://schemas.microsoft.com/office/drawing/2014/main" id="{4BB4A7E6-DEC1-4EB9-986D-4DCE19759D7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8" name="直線コネクタ 397">
          <a:extLst>
            <a:ext uri="{FF2B5EF4-FFF2-40B4-BE49-F238E27FC236}">
              <a16:creationId xmlns:a16="http://schemas.microsoft.com/office/drawing/2014/main" id="{47310507-7B14-4BC2-B549-EE13CCAD745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99" name="【一般廃棄物処理施設】&#10;有形固定資産減価償却率最大値テキスト">
          <a:extLst>
            <a:ext uri="{FF2B5EF4-FFF2-40B4-BE49-F238E27FC236}">
              <a16:creationId xmlns:a16="http://schemas.microsoft.com/office/drawing/2014/main" id="{EFAA9D5F-BE15-4158-B209-7E949341B9AA}"/>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00" name="直線コネクタ 399">
          <a:extLst>
            <a:ext uri="{FF2B5EF4-FFF2-40B4-BE49-F238E27FC236}">
              <a16:creationId xmlns:a16="http://schemas.microsoft.com/office/drawing/2014/main" id="{684A6611-8582-4F9D-BE88-FCFBAC329559}"/>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84472</xdr:rowOff>
    </xdr:from>
    <xdr:ext cx="405111" cy="259045"/>
    <xdr:sp macro="" textlink="">
      <xdr:nvSpPr>
        <xdr:cNvPr id="401" name="【一般廃棄物処理施設】&#10;有形固定資産減価償却率平均値テキスト">
          <a:extLst>
            <a:ext uri="{FF2B5EF4-FFF2-40B4-BE49-F238E27FC236}">
              <a16:creationId xmlns:a16="http://schemas.microsoft.com/office/drawing/2014/main" id="{09A2F21A-89FD-4EC9-B672-3CACD4A17CC7}"/>
            </a:ext>
          </a:extLst>
        </xdr:cNvPr>
        <xdr:cNvSpPr txBox="1"/>
      </xdr:nvSpPr>
      <xdr:spPr>
        <a:xfrm>
          <a:off x="16357600" y="6428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402" name="フローチャート: 判断 401">
          <a:extLst>
            <a:ext uri="{FF2B5EF4-FFF2-40B4-BE49-F238E27FC236}">
              <a16:creationId xmlns:a16="http://schemas.microsoft.com/office/drawing/2014/main" id="{81878F92-BA67-4405-8496-A2D3939D9140}"/>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403" name="フローチャート: 判断 402">
          <a:extLst>
            <a:ext uri="{FF2B5EF4-FFF2-40B4-BE49-F238E27FC236}">
              <a16:creationId xmlns:a16="http://schemas.microsoft.com/office/drawing/2014/main" id="{BF293202-4859-414D-813A-F96586011DFE}"/>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404" name="フローチャート: 判断 403">
          <a:extLst>
            <a:ext uri="{FF2B5EF4-FFF2-40B4-BE49-F238E27FC236}">
              <a16:creationId xmlns:a16="http://schemas.microsoft.com/office/drawing/2014/main" id="{CEA54740-A8D7-42FA-8F54-8784116A4257}"/>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405" name="フローチャート: 判断 404">
          <a:extLst>
            <a:ext uri="{FF2B5EF4-FFF2-40B4-BE49-F238E27FC236}">
              <a16:creationId xmlns:a16="http://schemas.microsoft.com/office/drawing/2014/main" id="{FF3C9A01-FDBF-45CD-95CA-6319250B42CF}"/>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406" name="フローチャート: 判断 405">
          <a:extLst>
            <a:ext uri="{FF2B5EF4-FFF2-40B4-BE49-F238E27FC236}">
              <a16:creationId xmlns:a16="http://schemas.microsoft.com/office/drawing/2014/main" id="{C5BB1C13-E4B0-4B51-9751-BD19405C3713}"/>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ABE5BD2B-69B2-428E-9016-C91C13DC48F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A5B952A0-5D0C-4118-B066-39251234ED9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CA1B047A-C541-498B-8F7D-ED7ABB30FFE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7848071B-58DE-4D5D-BEDD-E98A2FE067A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1FD4D7CE-7DD8-4FA8-800F-F2A8B427620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412" name="楕円 411">
          <a:extLst>
            <a:ext uri="{FF2B5EF4-FFF2-40B4-BE49-F238E27FC236}">
              <a16:creationId xmlns:a16="http://schemas.microsoft.com/office/drawing/2014/main" id="{1CCC032D-11DD-492F-B88F-E96009246123}"/>
            </a:ext>
          </a:extLst>
        </xdr:cNvPr>
        <xdr:cNvSpPr/>
      </xdr:nvSpPr>
      <xdr:spPr>
        <a:xfrm>
          <a:off x="16268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129557</xdr:rowOff>
    </xdr:from>
    <xdr:ext cx="405111" cy="259045"/>
    <xdr:sp macro="" textlink="">
      <xdr:nvSpPr>
        <xdr:cNvPr id="413" name="【一般廃棄物処理施設】&#10;有形固定資産減価償却率該当値テキスト">
          <a:extLst>
            <a:ext uri="{FF2B5EF4-FFF2-40B4-BE49-F238E27FC236}">
              <a16:creationId xmlns:a16="http://schemas.microsoft.com/office/drawing/2014/main" id="{52D3CFA5-054E-4711-BAC3-A17A0F7FC7AF}"/>
            </a:ext>
          </a:extLst>
        </xdr:cNvPr>
        <xdr:cNvSpPr txBox="1"/>
      </xdr:nvSpPr>
      <xdr:spPr>
        <a:xfrm>
          <a:off x="16357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126365</xdr:rowOff>
    </xdr:from>
    <xdr:to>
      <xdr:col>81</xdr:col>
      <xdr:colOff>101600</xdr:colOff>
      <xdr:row>40</xdr:row>
      <xdr:rowOff>56515</xdr:rowOff>
    </xdr:to>
    <xdr:sp macro="" textlink="">
      <xdr:nvSpPr>
        <xdr:cNvPr id="414" name="楕円 413">
          <a:extLst>
            <a:ext uri="{FF2B5EF4-FFF2-40B4-BE49-F238E27FC236}">
              <a16:creationId xmlns:a16="http://schemas.microsoft.com/office/drawing/2014/main" id="{9E188546-FF3D-46F2-AD0F-AC2DB432394D}"/>
            </a:ext>
          </a:extLst>
        </xdr:cNvPr>
        <xdr:cNvSpPr/>
      </xdr:nvSpPr>
      <xdr:spPr>
        <a:xfrm>
          <a:off x="15430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5715</xdr:rowOff>
    </xdr:from>
    <xdr:to>
      <xdr:col>85</xdr:col>
      <xdr:colOff>127000</xdr:colOff>
      <xdr:row>40</xdr:row>
      <xdr:rowOff>30480</xdr:rowOff>
    </xdr:to>
    <xdr:cxnSp macro="">
      <xdr:nvCxnSpPr>
        <xdr:cNvPr id="415" name="直線コネクタ 414">
          <a:extLst>
            <a:ext uri="{FF2B5EF4-FFF2-40B4-BE49-F238E27FC236}">
              <a16:creationId xmlns:a16="http://schemas.microsoft.com/office/drawing/2014/main" id="{0E604AFE-5E75-4FB8-9D82-FBE5530CFE77}"/>
            </a:ext>
          </a:extLst>
        </xdr:cNvPr>
        <xdr:cNvCxnSpPr/>
      </xdr:nvCxnSpPr>
      <xdr:spPr>
        <a:xfrm>
          <a:off x="15481300" y="686371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101600</xdr:rowOff>
    </xdr:from>
    <xdr:to>
      <xdr:col>76</xdr:col>
      <xdr:colOff>165100</xdr:colOff>
      <xdr:row>40</xdr:row>
      <xdr:rowOff>31750</xdr:rowOff>
    </xdr:to>
    <xdr:sp macro="" textlink="">
      <xdr:nvSpPr>
        <xdr:cNvPr id="416" name="楕円 415">
          <a:extLst>
            <a:ext uri="{FF2B5EF4-FFF2-40B4-BE49-F238E27FC236}">
              <a16:creationId xmlns:a16="http://schemas.microsoft.com/office/drawing/2014/main" id="{A14F712F-1A2D-49CA-9AE1-F58CE8BAC168}"/>
            </a:ext>
          </a:extLst>
        </xdr:cNvPr>
        <xdr:cNvSpPr/>
      </xdr:nvSpPr>
      <xdr:spPr>
        <a:xfrm>
          <a:off x="14541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152400</xdr:rowOff>
    </xdr:from>
    <xdr:to>
      <xdr:col>81</xdr:col>
      <xdr:colOff>50800</xdr:colOff>
      <xdr:row>40</xdr:row>
      <xdr:rowOff>5715</xdr:rowOff>
    </xdr:to>
    <xdr:cxnSp macro="">
      <xdr:nvCxnSpPr>
        <xdr:cNvPr id="417" name="直線コネクタ 416">
          <a:extLst>
            <a:ext uri="{FF2B5EF4-FFF2-40B4-BE49-F238E27FC236}">
              <a16:creationId xmlns:a16="http://schemas.microsoft.com/office/drawing/2014/main" id="{FA435F3C-CB86-471F-A91B-91252DD15505}"/>
            </a:ext>
          </a:extLst>
        </xdr:cNvPr>
        <xdr:cNvCxnSpPr/>
      </xdr:nvCxnSpPr>
      <xdr:spPr>
        <a:xfrm>
          <a:off x="14592300" y="68389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80645</xdr:rowOff>
    </xdr:from>
    <xdr:to>
      <xdr:col>72</xdr:col>
      <xdr:colOff>38100</xdr:colOff>
      <xdr:row>40</xdr:row>
      <xdr:rowOff>10795</xdr:rowOff>
    </xdr:to>
    <xdr:sp macro="" textlink="">
      <xdr:nvSpPr>
        <xdr:cNvPr id="418" name="楕円 417">
          <a:extLst>
            <a:ext uri="{FF2B5EF4-FFF2-40B4-BE49-F238E27FC236}">
              <a16:creationId xmlns:a16="http://schemas.microsoft.com/office/drawing/2014/main" id="{5B3FAA23-0218-4440-874C-C7A92A27FCCE}"/>
            </a:ext>
          </a:extLst>
        </xdr:cNvPr>
        <xdr:cNvSpPr/>
      </xdr:nvSpPr>
      <xdr:spPr>
        <a:xfrm>
          <a:off x="13652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131445</xdr:rowOff>
    </xdr:from>
    <xdr:to>
      <xdr:col>76</xdr:col>
      <xdr:colOff>114300</xdr:colOff>
      <xdr:row>39</xdr:row>
      <xdr:rowOff>152400</xdr:rowOff>
    </xdr:to>
    <xdr:cxnSp macro="">
      <xdr:nvCxnSpPr>
        <xdr:cNvPr id="419" name="直線コネクタ 418">
          <a:extLst>
            <a:ext uri="{FF2B5EF4-FFF2-40B4-BE49-F238E27FC236}">
              <a16:creationId xmlns:a16="http://schemas.microsoft.com/office/drawing/2014/main" id="{BC791C50-B005-44E9-893E-29C96756B13B}"/>
            </a:ext>
          </a:extLst>
        </xdr:cNvPr>
        <xdr:cNvCxnSpPr/>
      </xdr:nvCxnSpPr>
      <xdr:spPr>
        <a:xfrm>
          <a:off x="13703300" y="68179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55880</xdr:rowOff>
    </xdr:from>
    <xdr:to>
      <xdr:col>67</xdr:col>
      <xdr:colOff>101600</xdr:colOff>
      <xdr:row>39</xdr:row>
      <xdr:rowOff>157480</xdr:rowOff>
    </xdr:to>
    <xdr:sp macro="" textlink="">
      <xdr:nvSpPr>
        <xdr:cNvPr id="420" name="楕円 419">
          <a:extLst>
            <a:ext uri="{FF2B5EF4-FFF2-40B4-BE49-F238E27FC236}">
              <a16:creationId xmlns:a16="http://schemas.microsoft.com/office/drawing/2014/main" id="{5BB1E92F-F41A-4A4B-8A32-A20C0687D770}"/>
            </a:ext>
          </a:extLst>
        </xdr:cNvPr>
        <xdr:cNvSpPr/>
      </xdr:nvSpPr>
      <xdr:spPr>
        <a:xfrm>
          <a:off x="12763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106680</xdr:rowOff>
    </xdr:from>
    <xdr:to>
      <xdr:col>71</xdr:col>
      <xdr:colOff>177800</xdr:colOff>
      <xdr:row>39</xdr:row>
      <xdr:rowOff>131445</xdr:rowOff>
    </xdr:to>
    <xdr:cxnSp macro="">
      <xdr:nvCxnSpPr>
        <xdr:cNvPr id="421" name="直線コネクタ 420">
          <a:extLst>
            <a:ext uri="{FF2B5EF4-FFF2-40B4-BE49-F238E27FC236}">
              <a16:creationId xmlns:a16="http://schemas.microsoft.com/office/drawing/2014/main" id="{F3CC4F8C-D814-4A24-A4A1-5EA70AC1FA16}"/>
            </a:ext>
          </a:extLst>
        </xdr:cNvPr>
        <xdr:cNvCxnSpPr/>
      </xdr:nvCxnSpPr>
      <xdr:spPr>
        <a:xfrm>
          <a:off x="12814300" y="67932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145432</xdr:rowOff>
    </xdr:from>
    <xdr:ext cx="405111" cy="259045"/>
    <xdr:sp macro="" textlink="">
      <xdr:nvSpPr>
        <xdr:cNvPr id="422" name="n_1aveValue【一般廃棄物処理施設】&#10;有形固定資産減価償却率">
          <a:extLst>
            <a:ext uri="{FF2B5EF4-FFF2-40B4-BE49-F238E27FC236}">
              <a16:creationId xmlns:a16="http://schemas.microsoft.com/office/drawing/2014/main" id="{7BB483BA-C30C-4D98-92EA-36F4E3883D39}"/>
            </a:ext>
          </a:extLst>
        </xdr:cNvPr>
        <xdr:cNvSpPr txBox="1"/>
      </xdr:nvSpPr>
      <xdr:spPr>
        <a:xfrm>
          <a:off x="15266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423" name="n_2aveValue【一般廃棄物処理施設】&#10;有形固定資産減価償却率">
          <a:extLst>
            <a:ext uri="{FF2B5EF4-FFF2-40B4-BE49-F238E27FC236}">
              <a16:creationId xmlns:a16="http://schemas.microsoft.com/office/drawing/2014/main" id="{4F5DB922-47D6-4F7D-8E08-13F0D73442C7}"/>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103522</xdr:rowOff>
    </xdr:from>
    <xdr:ext cx="405111" cy="259045"/>
    <xdr:sp macro="" textlink="">
      <xdr:nvSpPr>
        <xdr:cNvPr id="424" name="n_3aveValue【一般廃棄物処理施設】&#10;有形固定資産減価償却率">
          <a:extLst>
            <a:ext uri="{FF2B5EF4-FFF2-40B4-BE49-F238E27FC236}">
              <a16:creationId xmlns:a16="http://schemas.microsoft.com/office/drawing/2014/main" id="{D3C8F751-3E8D-48E5-B543-7EE401B1D0FB}"/>
            </a:ext>
          </a:extLst>
        </xdr:cNvPr>
        <xdr:cNvSpPr txBox="1"/>
      </xdr:nvSpPr>
      <xdr:spPr>
        <a:xfrm>
          <a:off x="13500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425" name="n_4aveValue【一般廃棄物処理施設】&#10;有形固定資産減価償却率">
          <a:extLst>
            <a:ext uri="{FF2B5EF4-FFF2-40B4-BE49-F238E27FC236}">
              <a16:creationId xmlns:a16="http://schemas.microsoft.com/office/drawing/2014/main" id="{C668A3C7-210A-4A0E-B31C-2E6A0BFA805B}"/>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47642</xdr:rowOff>
    </xdr:from>
    <xdr:ext cx="405111" cy="259045"/>
    <xdr:sp macro="" textlink="">
      <xdr:nvSpPr>
        <xdr:cNvPr id="426" name="n_1mainValue【一般廃棄物処理施設】&#10;有形固定資産減価償却率">
          <a:extLst>
            <a:ext uri="{FF2B5EF4-FFF2-40B4-BE49-F238E27FC236}">
              <a16:creationId xmlns:a16="http://schemas.microsoft.com/office/drawing/2014/main" id="{03C37587-0CEA-428D-9164-E7F89BFEEFEB}"/>
            </a:ext>
          </a:extLst>
        </xdr:cNvPr>
        <xdr:cNvSpPr txBox="1"/>
      </xdr:nvSpPr>
      <xdr:spPr>
        <a:xfrm>
          <a:off x="152660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22877</xdr:rowOff>
    </xdr:from>
    <xdr:ext cx="405111" cy="259045"/>
    <xdr:sp macro="" textlink="">
      <xdr:nvSpPr>
        <xdr:cNvPr id="427" name="n_2mainValue【一般廃棄物処理施設】&#10;有形固定資産減価償却率">
          <a:extLst>
            <a:ext uri="{FF2B5EF4-FFF2-40B4-BE49-F238E27FC236}">
              <a16:creationId xmlns:a16="http://schemas.microsoft.com/office/drawing/2014/main" id="{9956F17C-30EB-496D-9150-A88687A0DD87}"/>
            </a:ext>
          </a:extLst>
        </xdr:cNvPr>
        <xdr:cNvSpPr txBox="1"/>
      </xdr:nvSpPr>
      <xdr:spPr>
        <a:xfrm>
          <a:off x="14389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1922</xdr:rowOff>
    </xdr:from>
    <xdr:ext cx="405111" cy="259045"/>
    <xdr:sp macro="" textlink="">
      <xdr:nvSpPr>
        <xdr:cNvPr id="428" name="n_3mainValue【一般廃棄物処理施設】&#10;有形固定資産減価償却率">
          <a:extLst>
            <a:ext uri="{FF2B5EF4-FFF2-40B4-BE49-F238E27FC236}">
              <a16:creationId xmlns:a16="http://schemas.microsoft.com/office/drawing/2014/main" id="{7BFF4D40-6F59-4E91-8D58-3609552A452D}"/>
            </a:ext>
          </a:extLst>
        </xdr:cNvPr>
        <xdr:cNvSpPr txBox="1"/>
      </xdr:nvSpPr>
      <xdr:spPr>
        <a:xfrm>
          <a:off x="13500744" y="685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148607</xdr:rowOff>
    </xdr:from>
    <xdr:ext cx="405111" cy="259045"/>
    <xdr:sp macro="" textlink="">
      <xdr:nvSpPr>
        <xdr:cNvPr id="429" name="n_4mainValue【一般廃棄物処理施設】&#10;有形固定資産減価償却率">
          <a:extLst>
            <a:ext uri="{FF2B5EF4-FFF2-40B4-BE49-F238E27FC236}">
              <a16:creationId xmlns:a16="http://schemas.microsoft.com/office/drawing/2014/main" id="{6EA4CFD7-913A-4244-AE05-B85DB65A9EB7}"/>
            </a:ext>
          </a:extLst>
        </xdr:cNvPr>
        <xdr:cNvSpPr txBox="1"/>
      </xdr:nvSpPr>
      <xdr:spPr>
        <a:xfrm>
          <a:off x="12611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a:extLst>
            <a:ext uri="{FF2B5EF4-FFF2-40B4-BE49-F238E27FC236}">
              <a16:creationId xmlns:a16="http://schemas.microsoft.com/office/drawing/2014/main" id="{D24ECABF-43AC-495E-A25A-74DEE48E7FD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a:extLst>
            <a:ext uri="{FF2B5EF4-FFF2-40B4-BE49-F238E27FC236}">
              <a16:creationId xmlns:a16="http://schemas.microsoft.com/office/drawing/2014/main" id="{7E93DD09-7278-4191-AAE7-D389F0B72E3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a:extLst>
            <a:ext uri="{FF2B5EF4-FFF2-40B4-BE49-F238E27FC236}">
              <a16:creationId xmlns:a16="http://schemas.microsoft.com/office/drawing/2014/main" id="{A07BBE97-A8A3-45AC-B569-7793503993C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a:extLst>
            <a:ext uri="{FF2B5EF4-FFF2-40B4-BE49-F238E27FC236}">
              <a16:creationId xmlns:a16="http://schemas.microsoft.com/office/drawing/2014/main" id="{04D0B611-A228-40F2-8327-CED0A1D4888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a:extLst>
            <a:ext uri="{FF2B5EF4-FFF2-40B4-BE49-F238E27FC236}">
              <a16:creationId xmlns:a16="http://schemas.microsoft.com/office/drawing/2014/main" id="{2FBB2E4B-342A-4D02-BFA8-A6A273461D6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a:extLst>
            <a:ext uri="{FF2B5EF4-FFF2-40B4-BE49-F238E27FC236}">
              <a16:creationId xmlns:a16="http://schemas.microsoft.com/office/drawing/2014/main" id="{D2F1ED44-229A-4C55-B25D-9EB247886A1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a:extLst>
            <a:ext uri="{FF2B5EF4-FFF2-40B4-BE49-F238E27FC236}">
              <a16:creationId xmlns:a16="http://schemas.microsoft.com/office/drawing/2014/main" id="{F4BFCB39-3C66-4983-B59D-5E11BCC94FA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a:extLst>
            <a:ext uri="{FF2B5EF4-FFF2-40B4-BE49-F238E27FC236}">
              <a16:creationId xmlns:a16="http://schemas.microsoft.com/office/drawing/2014/main" id="{04D9CD4C-8523-4B62-83F4-6F9D210B1B0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a:extLst>
            <a:ext uri="{FF2B5EF4-FFF2-40B4-BE49-F238E27FC236}">
              <a16:creationId xmlns:a16="http://schemas.microsoft.com/office/drawing/2014/main" id="{358AFCEA-6288-4072-B88D-ACBA3DD1B7C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a:extLst>
            <a:ext uri="{FF2B5EF4-FFF2-40B4-BE49-F238E27FC236}">
              <a16:creationId xmlns:a16="http://schemas.microsoft.com/office/drawing/2014/main" id="{55535EB8-F133-4799-989D-582D2BEB2CC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0" name="直線コネクタ 439">
          <a:extLst>
            <a:ext uri="{FF2B5EF4-FFF2-40B4-BE49-F238E27FC236}">
              <a16:creationId xmlns:a16="http://schemas.microsoft.com/office/drawing/2014/main" id="{C02AA861-9675-4809-9A7C-492391F926F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1" name="テキスト ボックス 440">
          <a:extLst>
            <a:ext uri="{FF2B5EF4-FFF2-40B4-BE49-F238E27FC236}">
              <a16:creationId xmlns:a16="http://schemas.microsoft.com/office/drawing/2014/main" id="{50C51165-E1F1-482C-97DA-D6FA289616B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2" name="直線コネクタ 441">
          <a:extLst>
            <a:ext uri="{FF2B5EF4-FFF2-40B4-BE49-F238E27FC236}">
              <a16:creationId xmlns:a16="http://schemas.microsoft.com/office/drawing/2014/main" id="{ED0189B7-ABD3-41CF-BE57-15438E4A1CC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3" name="テキスト ボックス 442">
          <a:extLst>
            <a:ext uri="{FF2B5EF4-FFF2-40B4-BE49-F238E27FC236}">
              <a16:creationId xmlns:a16="http://schemas.microsoft.com/office/drawing/2014/main" id="{6A043F56-01D6-4543-9BEC-D5CD672C4805}"/>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4" name="直線コネクタ 443">
          <a:extLst>
            <a:ext uri="{FF2B5EF4-FFF2-40B4-BE49-F238E27FC236}">
              <a16:creationId xmlns:a16="http://schemas.microsoft.com/office/drawing/2014/main" id="{8560EC3E-EC54-4F5D-ACC3-2F9EAA2F60A9}"/>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5" name="テキスト ボックス 444">
          <a:extLst>
            <a:ext uri="{FF2B5EF4-FFF2-40B4-BE49-F238E27FC236}">
              <a16:creationId xmlns:a16="http://schemas.microsoft.com/office/drawing/2014/main" id="{53D01C9B-1445-4DC1-9230-5D718D33221A}"/>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6" name="直線コネクタ 445">
          <a:extLst>
            <a:ext uri="{FF2B5EF4-FFF2-40B4-BE49-F238E27FC236}">
              <a16:creationId xmlns:a16="http://schemas.microsoft.com/office/drawing/2014/main" id="{37FF3C2F-3955-4D84-BF6C-C709AA9F30E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7" name="テキスト ボックス 446">
          <a:extLst>
            <a:ext uri="{FF2B5EF4-FFF2-40B4-BE49-F238E27FC236}">
              <a16:creationId xmlns:a16="http://schemas.microsoft.com/office/drawing/2014/main" id="{C606AED7-0223-47E1-96DF-74BA338E00A3}"/>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8" name="直線コネクタ 447">
          <a:extLst>
            <a:ext uri="{FF2B5EF4-FFF2-40B4-BE49-F238E27FC236}">
              <a16:creationId xmlns:a16="http://schemas.microsoft.com/office/drawing/2014/main" id="{A0AA676F-89BF-40B8-9DFA-D30B05C427F6}"/>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49" name="テキスト ボックス 448">
          <a:extLst>
            <a:ext uri="{FF2B5EF4-FFF2-40B4-BE49-F238E27FC236}">
              <a16:creationId xmlns:a16="http://schemas.microsoft.com/office/drawing/2014/main" id="{C1E448CA-0275-4DA8-A561-FC20F9F31F3E}"/>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0" name="直線コネクタ 449">
          <a:extLst>
            <a:ext uri="{FF2B5EF4-FFF2-40B4-BE49-F238E27FC236}">
              <a16:creationId xmlns:a16="http://schemas.microsoft.com/office/drawing/2014/main" id="{C78C9025-CFCA-43DD-BD8B-FA686E3E5B7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51" name="テキスト ボックス 450">
          <a:extLst>
            <a:ext uri="{FF2B5EF4-FFF2-40B4-BE49-F238E27FC236}">
              <a16:creationId xmlns:a16="http://schemas.microsoft.com/office/drawing/2014/main" id="{0AC997E9-00E1-41DC-AD1A-5F0C0792D374}"/>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BA6BB123-65B9-4FC2-88D5-6D987DF5A92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3" name="テキスト ボックス 452">
          <a:extLst>
            <a:ext uri="{FF2B5EF4-FFF2-40B4-BE49-F238E27FC236}">
              <a16:creationId xmlns:a16="http://schemas.microsoft.com/office/drawing/2014/main" id="{89E1CE70-FC47-4F65-8E77-E91493DBAA6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一般廃棄物処理施設】&#10;一人当たり有形固定資産（償却資産）額グラフ枠">
          <a:extLst>
            <a:ext uri="{FF2B5EF4-FFF2-40B4-BE49-F238E27FC236}">
              <a16:creationId xmlns:a16="http://schemas.microsoft.com/office/drawing/2014/main" id="{17ADB00F-4D41-4376-8AD1-DA23BD82CE4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455" name="直線コネクタ 454">
          <a:extLst>
            <a:ext uri="{FF2B5EF4-FFF2-40B4-BE49-F238E27FC236}">
              <a16:creationId xmlns:a16="http://schemas.microsoft.com/office/drawing/2014/main" id="{E29E91E4-ACCE-4C3F-83E8-2EA8B266AE17}"/>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456" name="【一般廃棄物処理施設】&#10;一人当たり有形固定資産（償却資産）額最小値テキスト">
          <a:extLst>
            <a:ext uri="{FF2B5EF4-FFF2-40B4-BE49-F238E27FC236}">
              <a16:creationId xmlns:a16="http://schemas.microsoft.com/office/drawing/2014/main" id="{5CFB7FA3-4716-4852-A2C0-98328F82E1E1}"/>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457" name="直線コネクタ 456">
          <a:extLst>
            <a:ext uri="{FF2B5EF4-FFF2-40B4-BE49-F238E27FC236}">
              <a16:creationId xmlns:a16="http://schemas.microsoft.com/office/drawing/2014/main" id="{E722971F-7F64-4E57-A709-ED007D4753E8}"/>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458" name="【一般廃棄物処理施設】&#10;一人当たり有形固定資産（償却資産）額最大値テキスト">
          <a:extLst>
            <a:ext uri="{FF2B5EF4-FFF2-40B4-BE49-F238E27FC236}">
              <a16:creationId xmlns:a16="http://schemas.microsoft.com/office/drawing/2014/main" id="{DB7BB19C-90C3-40A3-BE6F-783CEFC91322}"/>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459" name="直線コネクタ 458">
          <a:extLst>
            <a:ext uri="{FF2B5EF4-FFF2-40B4-BE49-F238E27FC236}">
              <a16:creationId xmlns:a16="http://schemas.microsoft.com/office/drawing/2014/main" id="{3FBF1906-C515-4DC7-8EAF-69C3DEF08E87}"/>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141160</xdr:rowOff>
    </xdr:from>
    <xdr:ext cx="599010" cy="259045"/>
    <xdr:sp macro="" textlink="">
      <xdr:nvSpPr>
        <xdr:cNvPr id="460" name="【一般廃棄物処理施設】&#10;一人当たり有形固定資産（償却資産）額平均値テキスト">
          <a:extLst>
            <a:ext uri="{FF2B5EF4-FFF2-40B4-BE49-F238E27FC236}">
              <a16:creationId xmlns:a16="http://schemas.microsoft.com/office/drawing/2014/main" id="{6CFAEF17-5A09-4381-A08F-8D9A7F1D9A1A}"/>
            </a:ext>
          </a:extLst>
        </xdr:cNvPr>
        <xdr:cNvSpPr txBox="1"/>
      </xdr:nvSpPr>
      <xdr:spPr>
        <a:xfrm>
          <a:off x="22199600" y="6827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461" name="フローチャート: 判断 460">
          <a:extLst>
            <a:ext uri="{FF2B5EF4-FFF2-40B4-BE49-F238E27FC236}">
              <a16:creationId xmlns:a16="http://schemas.microsoft.com/office/drawing/2014/main" id="{7372C9DB-0C67-4651-B86D-D83FAD5EE390}"/>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462" name="フローチャート: 判断 461">
          <a:extLst>
            <a:ext uri="{FF2B5EF4-FFF2-40B4-BE49-F238E27FC236}">
              <a16:creationId xmlns:a16="http://schemas.microsoft.com/office/drawing/2014/main" id="{03D8787A-87B1-4897-B536-D2F2374A4F32}"/>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463" name="フローチャート: 判断 462">
          <a:extLst>
            <a:ext uri="{FF2B5EF4-FFF2-40B4-BE49-F238E27FC236}">
              <a16:creationId xmlns:a16="http://schemas.microsoft.com/office/drawing/2014/main" id="{71211655-F2BA-42B7-9D6C-0683F655CB08}"/>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464" name="フローチャート: 判断 463">
          <a:extLst>
            <a:ext uri="{FF2B5EF4-FFF2-40B4-BE49-F238E27FC236}">
              <a16:creationId xmlns:a16="http://schemas.microsoft.com/office/drawing/2014/main" id="{D065D134-7314-494E-A4AF-A478179F564B}"/>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465" name="フローチャート: 判断 464">
          <a:extLst>
            <a:ext uri="{FF2B5EF4-FFF2-40B4-BE49-F238E27FC236}">
              <a16:creationId xmlns:a16="http://schemas.microsoft.com/office/drawing/2014/main" id="{BB264ACF-9672-4923-95B0-0B2110A477E5}"/>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AA6EF12-46A8-4963-89B4-6917126A91C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1B5EE60F-D5D2-481B-94D0-40754D55036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8784FA0A-156C-4A8C-BD24-6AB36F9FC30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567674D7-D2B8-4609-A524-614BDDB7A3E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76B73DFD-A258-4247-9903-26A82F5D5DD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47140</xdr:rowOff>
    </xdr:from>
    <xdr:to>
      <xdr:col>116</xdr:col>
      <xdr:colOff>114300</xdr:colOff>
      <xdr:row>35</xdr:row>
      <xdr:rowOff>148740</xdr:rowOff>
    </xdr:to>
    <xdr:sp macro="" textlink="">
      <xdr:nvSpPr>
        <xdr:cNvPr id="471" name="楕円 470">
          <a:extLst>
            <a:ext uri="{FF2B5EF4-FFF2-40B4-BE49-F238E27FC236}">
              <a16:creationId xmlns:a16="http://schemas.microsoft.com/office/drawing/2014/main" id="{8EF2E019-B30B-4BD0-91F7-0E1A04AD2EF6}"/>
            </a:ext>
          </a:extLst>
        </xdr:cNvPr>
        <xdr:cNvSpPr/>
      </xdr:nvSpPr>
      <xdr:spPr>
        <a:xfrm>
          <a:off x="22110700" y="60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70017</xdr:rowOff>
    </xdr:from>
    <xdr:ext cx="599010" cy="259045"/>
    <xdr:sp macro="" textlink="">
      <xdr:nvSpPr>
        <xdr:cNvPr id="472" name="【一般廃棄物処理施設】&#10;一人当たり有形固定資産（償却資産）額該当値テキスト">
          <a:extLst>
            <a:ext uri="{FF2B5EF4-FFF2-40B4-BE49-F238E27FC236}">
              <a16:creationId xmlns:a16="http://schemas.microsoft.com/office/drawing/2014/main" id="{0ABDDAFA-30E4-408D-8D4F-FC8A8BFAF94B}"/>
            </a:ext>
          </a:extLst>
        </xdr:cNvPr>
        <xdr:cNvSpPr txBox="1"/>
      </xdr:nvSpPr>
      <xdr:spPr>
        <a:xfrm>
          <a:off x="22199600" y="589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68112</xdr:rowOff>
    </xdr:from>
    <xdr:to>
      <xdr:col>112</xdr:col>
      <xdr:colOff>38100</xdr:colOff>
      <xdr:row>35</xdr:row>
      <xdr:rowOff>169712</xdr:rowOff>
    </xdr:to>
    <xdr:sp macro="" textlink="">
      <xdr:nvSpPr>
        <xdr:cNvPr id="473" name="楕円 472">
          <a:extLst>
            <a:ext uri="{FF2B5EF4-FFF2-40B4-BE49-F238E27FC236}">
              <a16:creationId xmlns:a16="http://schemas.microsoft.com/office/drawing/2014/main" id="{5E21AB30-2D17-41D9-9706-C52FE3804137}"/>
            </a:ext>
          </a:extLst>
        </xdr:cNvPr>
        <xdr:cNvSpPr/>
      </xdr:nvSpPr>
      <xdr:spPr>
        <a:xfrm>
          <a:off x="21272500" y="606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97940</xdr:rowOff>
    </xdr:from>
    <xdr:to>
      <xdr:col>116</xdr:col>
      <xdr:colOff>63500</xdr:colOff>
      <xdr:row>35</xdr:row>
      <xdr:rowOff>118912</xdr:rowOff>
    </xdr:to>
    <xdr:cxnSp macro="">
      <xdr:nvCxnSpPr>
        <xdr:cNvPr id="474" name="直線コネクタ 473">
          <a:extLst>
            <a:ext uri="{FF2B5EF4-FFF2-40B4-BE49-F238E27FC236}">
              <a16:creationId xmlns:a16="http://schemas.microsoft.com/office/drawing/2014/main" id="{9AC9B65F-FF67-48B5-B867-DDFF19EDCD93}"/>
            </a:ext>
          </a:extLst>
        </xdr:cNvPr>
        <xdr:cNvCxnSpPr/>
      </xdr:nvCxnSpPr>
      <xdr:spPr>
        <a:xfrm flipV="1">
          <a:off x="21323300" y="6098690"/>
          <a:ext cx="838200" cy="2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90290</xdr:rowOff>
    </xdr:from>
    <xdr:to>
      <xdr:col>107</xdr:col>
      <xdr:colOff>101600</xdr:colOff>
      <xdr:row>36</xdr:row>
      <xdr:rowOff>20440</xdr:rowOff>
    </xdr:to>
    <xdr:sp macro="" textlink="">
      <xdr:nvSpPr>
        <xdr:cNvPr id="475" name="楕円 474">
          <a:extLst>
            <a:ext uri="{FF2B5EF4-FFF2-40B4-BE49-F238E27FC236}">
              <a16:creationId xmlns:a16="http://schemas.microsoft.com/office/drawing/2014/main" id="{D27C109A-45CC-4C66-83FA-24B155088B64}"/>
            </a:ext>
          </a:extLst>
        </xdr:cNvPr>
        <xdr:cNvSpPr/>
      </xdr:nvSpPr>
      <xdr:spPr>
        <a:xfrm>
          <a:off x="20383500" y="60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118912</xdr:rowOff>
    </xdr:from>
    <xdr:to>
      <xdr:col>111</xdr:col>
      <xdr:colOff>177800</xdr:colOff>
      <xdr:row>35</xdr:row>
      <xdr:rowOff>141090</xdr:rowOff>
    </xdr:to>
    <xdr:cxnSp macro="">
      <xdr:nvCxnSpPr>
        <xdr:cNvPr id="476" name="直線コネクタ 475">
          <a:extLst>
            <a:ext uri="{FF2B5EF4-FFF2-40B4-BE49-F238E27FC236}">
              <a16:creationId xmlns:a16="http://schemas.microsoft.com/office/drawing/2014/main" id="{D8A05880-2058-4C3B-AE02-9381312D1FB1}"/>
            </a:ext>
          </a:extLst>
        </xdr:cNvPr>
        <xdr:cNvCxnSpPr/>
      </xdr:nvCxnSpPr>
      <xdr:spPr>
        <a:xfrm flipV="1">
          <a:off x="20434300" y="6119662"/>
          <a:ext cx="889000" cy="2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115387</xdr:rowOff>
    </xdr:from>
    <xdr:to>
      <xdr:col>102</xdr:col>
      <xdr:colOff>165100</xdr:colOff>
      <xdr:row>36</xdr:row>
      <xdr:rowOff>45537</xdr:rowOff>
    </xdr:to>
    <xdr:sp macro="" textlink="">
      <xdr:nvSpPr>
        <xdr:cNvPr id="477" name="楕円 476">
          <a:extLst>
            <a:ext uri="{FF2B5EF4-FFF2-40B4-BE49-F238E27FC236}">
              <a16:creationId xmlns:a16="http://schemas.microsoft.com/office/drawing/2014/main" id="{340C2196-1B9E-453F-AD72-6113378A707A}"/>
            </a:ext>
          </a:extLst>
        </xdr:cNvPr>
        <xdr:cNvSpPr/>
      </xdr:nvSpPr>
      <xdr:spPr>
        <a:xfrm>
          <a:off x="19494500" y="611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141090</xdr:rowOff>
    </xdr:from>
    <xdr:to>
      <xdr:col>107</xdr:col>
      <xdr:colOff>50800</xdr:colOff>
      <xdr:row>35</xdr:row>
      <xdr:rowOff>166187</xdr:rowOff>
    </xdr:to>
    <xdr:cxnSp macro="">
      <xdr:nvCxnSpPr>
        <xdr:cNvPr id="478" name="直線コネクタ 477">
          <a:extLst>
            <a:ext uri="{FF2B5EF4-FFF2-40B4-BE49-F238E27FC236}">
              <a16:creationId xmlns:a16="http://schemas.microsoft.com/office/drawing/2014/main" id="{40AA5BA0-6685-4EA0-A0FF-E6E40A78BE20}"/>
            </a:ext>
          </a:extLst>
        </xdr:cNvPr>
        <xdr:cNvCxnSpPr/>
      </xdr:nvCxnSpPr>
      <xdr:spPr>
        <a:xfrm flipV="1">
          <a:off x="19545300" y="6141840"/>
          <a:ext cx="889000" cy="2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140307</xdr:rowOff>
    </xdr:from>
    <xdr:to>
      <xdr:col>98</xdr:col>
      <xdr:colOff>38100</xdr:colOff>
      <xdr:row>36</xdr:row>
      <xdr:rowOff>70457</xdr:rowOff>
    </xdr:to>
    <xdr:sp macro="" textlink="">
      <xdr:nvSpPr>
        <xdr:cNvPr id="479" name="楕円 478">
          <a:extLst>
            <a:ext uri="{FF2B5EF4-FFF2-40B4-BE49-F238E27FC236}">
              <a16:creationId xmlns:a16="http://schemas.microsoft.com/office/drawing/2014/main" id="{4384EE44-54B3-4FDB-AFC1-00EF50F7C83B}"/>
            </a:ext>
          </a:extLst>
        </xdr:cNvPr>
        <xdr:cNvSpPr/>
      </xdr:nvSpPr>
      <xdr:spPr>
        <a:xfrm>
          <a:off x="18605500" y="614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166187</xdr:rowOff>
    </xdr:from>
    <xdr:to>
      <xdr:col>102</xdr:col>
      <xdr:colOff>114300</xdr:colOff>
      <xdr:row>36</xdr:row>
      <xdr:rowOff>19657</xdr:rowOff>
    </xdr:to>
    <xdr:cxnSp macro="">
      <xdr:nvCxnSpPr>
        <xdr:cNvPr id="480" name="直線コネクタ 479">
          <a:extLst>
            <a:ext uri="{FF2B5EF4-FFF2-40B4-BE49-F238E27FC236}">
              <a16:creationId xmlns:a16="http://schemas.microsoft.com/office/drawing/2014/main" id="{A6175C63-C908-4312-9F41-1381B8E336C0}"/>
            </a:ext>
          </a:extLst>
        </xdr:cNvPr>
        <xdr:cNvCxnSpPr/>
      </xdr:nvCxnSpPr>
      <xdr:spPr>
        <a:xfrm flipV="1">
          <a:off x="18656300" y="6166937"/>
          <a:ext cx="889000" cy="2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95440</xdr:rowOff>
    </xdr:from>
    <xdr:ext cx="599010" cy="259045"/>
    <xdr:sp macro="" textlink="">
      <xdr:nvSpPr>
        <xdr:cNvPr id="481" name="n_1aveValue【一般廃棄物処理施設】&#10;一人当たり有形固定資産（償却資産）額">
          <a:extLst>
            <a:ext uri="{FF2B5EF4-FFF2-40B4-BE49-F238E27FC236}">
              <a16:creationId xmlns:a16="http://schemas.microsoft.com/office/drawing/2014/main" id="{F3508680-56A5-45E7-BE9D-B35FD38C3AA8}"/>
            </a:ext>
          </a:extLst>
        </xdr:cNvPr>
        <xdr:cNvSpPr txBox="1"/>
      </xdr:nvSpPr>
      <xdr:spPr>
        <a:xfrm>
          <a:off x="21011095" y="695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97152</xdr:rowOff>
    </xdr:from>
    <xdr:ext cx="599010" cy="259045"/>
    <xdr:sp macro="" textlink="">
      <xdr:nvSpPr>
        <xdr:cNvPr id="482" name="n_2aveValue【一般廃棄物処理施設】&#10;一人当たり有形固定資産（償却資産）額">
          <a:extLst>
            <a:ext uri="{FF2B5EF4-FFF2-40B4-BE49-F238E27FC236}">
              <a16:creationId xmlns:a16="http://schemas.microsoft.com/office/drawing/2014/main" id="{6DA8E7F5-3350-400D-B61C-9E069828EAFF}"/>
            </a:ext>
          </a:extLst>
        </xdr:cNvPr>
        <xdr:cNvSpPr txBox="1"/>
      </xdr:nvSpPr>
      <xdr:spPr>
        <a:xfrm>
          <a:off x="20134795" y="695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78560</xdr:rowOff>
    </xdr:from>
    <xdr:ext cx="599010" cy="259045"/>
    <xdr:sp macro="" textlink="">
      <xdr:nvSpPr>
        <xdr:cNvPr id="483" name="n_3aveValue【一般廃棄物処理施設】&#10;一人当たり有形固定資産（償却資産）額">
          <a:extLst>
            <a:ext uri="{FF2B5EF4-FFF2-40B4-BE49-F238E27FC236}">
              <a16:creationId xmlns:a16="http://schemas.microsoft.com/office/drawing/2014/main" id="{7A2EF52D-E549-43CA-8034-259BFAFF1FB1}"/>
            </a:ext>
          </a:extLst>
        </xdr:cNvPr>
        <xdr:cNvSpPr txBox="1"/>
      </xdr:nvSpPr>
      <xdr:spPr>
        <a:xfrm>
          <a:off x="19245795" y="693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104235</xdr:rowOff>
    </xdr:from>
    <xdr:ext cx="599010" cy="259045"/>
    <xdr:sp macro="" textlink="">
      <xdr:nvSpPr>
        <xdr:cNvPr id="484" name="n_4aveValue【一般廃棄物処理施設】&#10;一人当たり有形固定資産（償却資産）額">
          <a:extLst>
            <a:ext uri="{FF2B5EF4-FFF2-40B4-BE49-F238E27FC236}">
              <a16:creationId xmlns:a16="http://schemas.microsoft.com/office/drawing/2014/main" id="{237EE96A-2F07-424B-AD2B-BC62E86F73E5}"/>
            </a:ext>
          </a:extLst>
        </xdr:cNvPr>
        <xdr:cNvSpPr txBox="1"/>
      </xdr:nvSpPr>
      <xdr:spPr>
        <a:xfrm>
          <a:off x="18356795" y="696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14789</xdr:rowOff>
    </xdr:from>
    <xdr:ext cx="599010" cy="259045"/>
    <xdr:sp macro="" textlink="">
      <xdr:nvSpPr>
        <xdr:cNvPr id="485" name="n_1mainValue【一般廃棄物処理施設】&#10;一人当たり有形固定資産（償却資産）額">
          <a:extLst>
            <a:ext uri="{FF2B5EF4-FFF2-40B4-BE49-F238E27FC236}">
              <a16:creationId xmlns:a16="http://schemas.microsoft.com/office/drawing/2014/main" id="{3F6B6879-69B0-4843-A11B-E70FA3AB0690}"/>
            </a:ext>
          </a:extLst>
        </xdr:cNvPr>
        <xdr:cNvSpPr txBox="1"/>
      </xdr:nvSpPr>
      <xdr:spPr>
        <a:xfrm>
          <a:off x="21011095" y="584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36967</xdr:rowOff>
    </xdr:from>
    <xdr:ext cx="599010" cy="259045"/>
    <xdr:sp macro="" textlink="">
      <xdr:nvSpPr>
        <xdr:cNvPr id="486" name="n_2mainValue【一般廃棄物処理施設】&#10;一人当たり有形固定資産（償却資産）額">
          <a:extLst>
            <a:ext uri="{FF2B5EF4-FFF2-40B4-BE49-F238E27FC236}">
              <a16:creationId xmlns:a16="http://schemas.microsoft.com/office/drawing/2014/main" id="{B57C0402-E2BF-48C2-90C3-93B9A8F0B6DB}"/>
            </a:ext>
          </a:extLst>
        </xdr:cNvPr>
        <xdr:cNvSpPr txBox="1"/>
      </xdr:nvSpPr>
      <xdr:spPr>
        <a:xfrm>
          <a:off x="20134795" y="586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62064</xdr:rowOff>
    </xdr:from>
    <xdr:ext cx="599010" cy="259045"/>
    <xdr:sp macro="" textlink="">
      <xdr:nvSpPr>
        <xdr:cNvPr id="487" name="n_3mainValue【一般廃棄物処理施設】&#10;一人当たり有形固定資産（償却資産）額">
          <a:extLst>
            <a:ext uri="{FF2B5EF4-FFF2-40B4-BE49-F238E27FC236}">
              <a16:creationId xmlns:a16="http://schemas.microsoft.com/office/drawing/2014/main" id="{17E52280-C1F2-47D1-AB3A-333EFE96FF9F}"/>
            </a:ext>
          </a:extLst>
        </xdr:cNvPr>
        <xdr:cNvSpPr txBox="1"/>
      </xdr:nvSpPr>
      <xdr:spPr>
        <a:xfrm>
          <a:off x="19245795" y="589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86984</xdr:rowOff>
    </xdr:from>
    <xdr:ext cx="599010" cy="259045"/>
    <xdr:sp macro="" textlink="">
      <xdr:nvSpPr>
        <xdr:cNvPr id="488" name="n_4mainValue【一般廃棄物処理施設】&#10;一人当たり有形固定資産（償却資産）額">
          <a:extLst>
            <a:ext uri="{FF2B5EF4-FFF2-40B4-BE49-F238E27FC236}">
              <a16:creationId xmlns:a16="http://schemas.microsoft.com/office/drawing/2014/main" id="{4D474F03-0D15-4083-AF99-6A450ED24A4F}"/>
            </a:ext>
          </a:extLst>
        </xdr:cNvPr>
        <xdr:cNvSpPr txBox="1"/>
      </xdr:nvSpPr>
      <xdr:spPr>
        <a:xfrm>
          <a:off x="18356795" y="5916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a:extLst>
            <a:ext uri="{FF2B5EF4-FFF2-40B4-BE49-F238E27FC236}">
              <a16:creationId xmlns:a16="http://schemas.microsoft.com/office/drawing/2014/main" id="{65270F31-087B-4CCD-ACF6-C3364CA8A98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a:extLst>
            <a:ext uri="{FF2B5EF4-FFF2-40B4-BE49-F238E27FC236}">
              <a16:creationId xmlns:a16="http://schemas.microsoft.com/office/drawing/2014/main" id="{FB146224-CBE8-44FE-9453-5D6F2B8352D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a:extLst>
            <a:ext uri="{FF2B5EF4-FFF2-40B4-BE49-F238E27FC236}">
              <a16:creationId xmlns:a16="http://schemas.microsoft.com/office/drawing/2014/main" id="{6A8615C6-6A50-4394-BAAC-3A9B6E6A775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a:extLst>
            <a:ext uri="{FF2B5EF4-FFF2-40B4-BE49-F238E27FC236}">
              <a16:creationId xmlns:a16="http://schemas.microsoft.com/office/drawing/2014/main" id="{422BA219-B00D-45CD-865B-AC308D2EFE9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a:extLst>
            <a:ext uri="{FF2B5EF4-FFF2-40B4-BE49-F238E27FC236}">
              <a16:creationId xmlns:a16="http://schemas.microsoft.com/office/drawing/2014/main" id="{DC858561-561E-40BB-ACB7-516D8613DD3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a:extLst>
            <a:ext uri="{FF2B5EF4-FFF2-40B4-BE49-F238E27FC236}">
              <a16:creationId xmlns:a16="http://schemas.microsoft.com/office/drawing/2014/main" id="{2BBDD05C-D2BE-4AAB-A544-6CC182E43CA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a:extLst>
            <a:ext uri="{FF2B5EF4-FFF2-40B4-BE49-F238E27FC236}">
              <a16:creationId xmlns:a16="http://schemas.microsoft.com/office/drawing/2014/main" id="{A4612997-3BF0-4C03-98BD-CE92AC82314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a:extLst>
            <a:ext uri="{FF2B5EF4-FFF2-40B4-BE49-F238E27FC236}">
              <a16:creationId xmlns:a16="http://schemas.microsoft.com/office/drawing/2014/main" id="{9588B518-1D47-49BC-9515-EBDA18DA343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a:extLst>
            <a:ext uri="{FF2B5EF4-FFF2-40B4-BE49-F238E27FC236}">
              <a16:creationId xmlns:a16="http://schemas.microsoft.com/office/drawing/2014/main" id="{B1380BDC-1CD0-4360-8E18-A7EE77869EF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a:extLst>
            <a:ext uri="{FF2B5EF4-FFF2-40B4-BE49-F238E27FC236}">
              <a16:creationId xmlns:a16="http://schemas.microsoft.com/office/drawing/2014/main" id="{A9F0C53A-BE32-4CE8-8184-6716E83690D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9" name="テキスト ボックス 498">
          <a:extLst>
            <a:ext uri="{FF2B5EF4-FFF2-40B4-BE49-F238E27FC236}">
              <a16:creationId xmlns:a16="http://schemas.microsoft.com/office/drawing/2014/main" id="{11BB93CA-637F-40BD-822D-1A96E06ED9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0" name="直線コネクタ 499">
          <a:extLst>
            <a:ext uri="{FF2B5EF4-FFF2-40B4-BE49-F238E27FC236}">
              <a16:creationId xmlns:a16="http://schemas.microsoft.com/office/drawing/2014/main" id="{D0ED8753-F802-4416-9003-D2201F89EDF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1" name="テキスト ボックス 500">
          <a:extLst>
            <a:ext uri="{FF2B5EF4-FFF2-40B4-BE49-F238E27FC236}">
              <a16:creationId xmlns:a16="http://schemas.microsoft.com/office/drawing/2014/main" id="{E24B85D7-FB06-4E63-A146-DB12F114345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2" name="直線コネクタ 501">
          <a:extLst>
            <a:ext uri="{FF2B5EF4-FFF2-40B4-BE49-F238E27FC236}">
              <a16:creationId xmlns:a16="http://schemas.microsoft.com/office/drawing/2014/main" id="{6DAAE311-2A70-4A80-BCBF-E4FCB298A89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3" name="テキスト ボックス 502">
          <a:extLst>
            <a:ext uri="{FF2B5EF4-FFF2-40B4-BE49-F238E27FC236}">
              <a16:creationId xmlns:a16="http://schemas.microsoft.com/office/drawing/2014/main" id="{A4792735-617B-4FD1-9391-73140FFB1B6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4" name="直線コネクタ 503">
          <a:extLst>
            <a:ext uri="{FF2B5EF4-FFF2-40B4-BE49-F238E27FC236}">
              <a16:creationId xmlns:a16="http://schemas.microsoft.com/office/drawing/2014/main" id="{282A6B1A-96E3-4767-8C12-00C83DD3316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5" name="テキスト ボックス 504">
          <a:extLst>
            <a:ext uri="{FF2B5EF4-FFF2-40B4-BE49-F238E27FC236}">
              <a16:creationId xmlns:a16="http://schemas.microsoft.com/office/drawing/2014/main" id="{E7EE1FDC-A21F-4A3A-883D-82360AA06B2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6" name="直線コネクタ 505">
          <a:extLst>
            <a:ext uri="{FF2B5EF4-FFF2-40B4-BE49-F238E27FC236}">
              <a16:creationId xmlns:a16="http://schemas.microsoft.com/office/drawing/2014/main" id="{10E4B68B-82C0-4EED-BE66-82F957B205A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7" name="テキスト ボックス 506">
          <a:extLst>
            <a:ext uri="{FF2B5EF4-FFF2-40B4-BE49-F238E27FC236}">
              <a16:creationId xmlns:a16="http://schemas.microsoft.com/office/drawing/2014/main" id="{14F19826-9E6A-4BF2-8BEB-6EBB9CCF2E9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8" name="直線コネクタ 507">
          <a:extLst>
            <a:ext uri="{FF2B5EF4-FFF2-40B4-BE49-F238E27FC236}">
              <a16:creationId xmlns:a16="http://schemas.microsoft.com/office/drawing/2014/main" id="{E04E66A6-06E6-4E78-9E78-990BF9E5910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9" name="テキスト ボックス 508">
          <a:extLst>
            <a:ext uri="{FF2B5EF4-FFF2-40B4-BE49-F238E27FC236}">
              <a16:creationId xmlns:a16="http://schemas.microsoft.com/office/drawing/2014/main" id="{373245A6-02CC-4848-8943-66946E491C6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a:extLst>
            <a:ext uri="{FF2B5EF4-FFF2-40B4-BE49-F238E27FC236}">
              <a16:creationId xmlns:a16="http://schemas.microsoft.com/office/drawing/2014/main" id="{3430C199-7626-4579-8F4B-E8D0B46BAAA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1" name="テキスト ボックス 510">
          <a:extLst>
            <a:ext uri="{FF2B5EF4-FFF2-40B4-BE49-F238E27FC236}">
              <a16:creationId xmlns:a16="http://schemas.microsoft.com/office/drawing/2014/main" id="{7166AE19-DF36-4963-BB55-75A0D55D963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2" name="【保健センター・保健所】&#10;有形固定資産減価償却率グラフ枠">
          <a:extLst>
            <a:ext uri="{FF2B5EF4-FFF2-40B4-BE49-F238E27FC236}">
              <a16:creationId xmlns:a16="http://schemas.microsoft.com/office/drawing/2014/main" id="{775F1ECC-EEF3-4878-B078-EF5869129F3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513" name="直線コネクタ 512">
          <a:extLst>
            <a:ext uri="{FF2B5EF4-FFF2-40B4-BE49-F238E27FC236}">
              <a16:creationId xmlns:a16="http://schemas.microsoft.com/office/drawing/2014/main" id="{D352B735-8FD2-46B7-985E-4FC4C48B229E}"/>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14" name="【保健センター・保健所】&#10;有形固定資産減価償却率最小値テキスト">
          <a:extLst>
            <a:ext uri="{FF2B5EF4-FFF2-40B4-BE49-F238E27FC236}">
              <a16:creationId xmlns:a16="http://schemas.microsoft.com/office/drawing/2014/main" id="{F60443E0-63BB-4E2E-9B64-EC606BB6F70A}"/>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15" name="直線コネクタ 514">
          <a:extLst>
            <a:ext uri="{FF2B5EF4-FFF2-40B4-BE49-F238E27FC236}">
              <a16:creationId xmlns:a16="http://schemas.microsoft.com/office/drawing/2014/main" id="{C868EC26-B056-4E76-84C4-949B0F021A37}"/>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516" name="【保健センター・保健所】&#10;有形固定資産減価償却率最大値テキスト">
          <a:extLst>
            <a:ext uri="{FF2B5EF4-FFF2-40B4-BE49-F238E27FC236}">
              <a16:creationId xmlns:a16="http://schemas.microsoft.com/office/drawing/2014/main" id="{3BDACF99-396B-42F9-B68F-29C1EA2FF37A}"/>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517" name="直線コネクタ 516">
          <a:extLst>
            <a:ext uri="{FF2B5EF4-FFF2-40B4-BE49-F238E27FC236}">
              <a16:creationId xmlns:a16="http://schemas.microsoft.com/office/drawing/2014/main" id="{6E59A378-A00F-41E1-92A4-FA362A5BF0DD}"/>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518" name="【保健センター・保健所】&#10;有形固定資産減価償却率平均値テキスト">
          <a:extLst>
            <a:ext uri="{FF2B5EF4-FFF2-40B4-BE49-F238E27FC236}">
              <a16:creationId xmlns:a16="http://schemas.microsoft.com/office/drawing/2014/main" id="{0B828B78-0A48-454C-B5A3-4A2E084FFB12}"/>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519" name="フローチャート: 判断 518">
          <a:extLst>
            <a:ext uri="{FF2B5EF4-FFF2-40B4-BE49-F238E27FC236}">
              <a16:creationId xmlns:a16="http://schemas.microsoft.com/office/drawing/2014/main" id="{2A65CB1D-B61C-42E6-9248-736DDC308840}"/>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20" name="フローチャート: 判断 519">
          <a:extLst>
            <a:ext uri="{FF2B5EF4-FFF2-40B4-BE49-F238E27FC236}">
              <a16:creationId xmlns:a16="http://schemas.microsoft.com/office/drawing/2014/main" id="{44B2AD4A-B4D2-4D32-920C-B2FB437DC426}"/>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21" name="フローチャート: 判断 520">
          <a:extLst>
            <a:ext uri="{FF2B5EF4-FFF2-40B4-BE49-F238E27FC236}">
              <a16:creationId xmlns:a16="http://schemas.microsoft.com/office/drawing/2014/main" id="{E3CB44C2-2C52-449E-86C2-C6F8AAEA9BC7}"/>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522" name="フローチャート: 判断 521">
          <a:extLst>
            <a:ext uri="{FF2B5EF4-FFF2-40B4-BE49-F238E27FC236}">
              <a16:creationId xmlns:a16="http://schemas.microsoft.com/office/drawing/2014/main" id="{4FEAB031-CC5A-4D4B-A888-FACE81E20F8A}"/>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523" name="フローチャート: 判断 522">
          <a:extLst>
            <a:ext uri="{FF2B5EF4-FFF2-40B4-BE49-F238E27FC236}">
              <a16:creationId xmlns:a16="http://schemas.microsoft.com/office/drawing/2014/main" id="{48DE1943-32EB-41D4-AAD5-C35068DC1108}"/>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2273F25E-B0C0-4A65-9971-4226EEC2490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CF7C8758-2410-4934-9CC2-9CFBCB81C57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DC2A8B03-F099-46A9-BE95-EDA7CAE2EE2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EEDC0FBA-41B2-4119-8D4D-62622A01620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C59BCB00-CD28-4455-9F5B-D3979BC269A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8255</xdr:rowOff>
    </xdr:from>
    <xdr:to>
      <xdr:col>85</xdr:col>
      <xdr:colOff>177800</xdr:colOff>
      <xdr:row>60</xdr:row>
      <xdr:rowOff>109855</xdr:rowOff>
    </xdr:to>
    <xdr:sp macro="" textlink="">
      <xdr:nvSpPr>
        <xdr:cNvPr id="529" name="楕円 528">
          <a:extLst>
            <a:ext uri="{FF2B5EF4-FFF2-40B4-BE49-F238E27FC236}">
              <a16:creationId xmlns:a16="http://schemas.microsoft.com/office/drawing/2014/main" id="{CF5A0EDF-FEA6-482A-8FE2-DF384077B065}"/>
            </a:ext>
          </a:extLst>
        </xdr:cNvPr>
        <xdr:cNvSpPr/>
      </xdr:nvSpPr>
      <xdr:spPr>
        <a:xfrm>
          <a:off x="162687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158132</xdr:rowOff>
    </xdr:from>
    <xdr:ext cx="405111" cy="259045"/>
    <xdr:sp macro="" textlink="">
      <xdr:nvSpPr>
        <xdr:cNvPr id="530" name="【保健センター・保健所】&#10;有形固定資産減価償却率該当値テキスト">
          <a:extLst>
            <a:ext uri="{FF2B5EF4-FFF2-40B4-BE49-F238E27FC236}">
              <a16:creationId xmlns:a16="http://schemas.microsoft.com/office/drawing/2014/main" id="{A9938229-CCE8-4273-A8AB-24A650A792D8}"/>
            </a:ext>
          </a:extLst>
        </xdr:cNvPr>
        <xdr:cNvSpPr txBox="1"/>
      </xdr:nvSpPr>
      <xdr:spPr>
        <a:xfrm>
          <a:off x="16357600"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153035</xdr:rowOff>
    </xdr:from>
    <xdr:to>
      <xdr:col>81</xdr:col>
      <xdr:colOff>101600</xdr:colOff>
      <xdr:row>60</xdr:row>
      <xdr:rowOff>83185</xdr:rowOff>
    </xdr:to>
    <xdr:sp macro="" textlink="">
      <xdr:nvSpPr>
        <xdr:cNvPr id="531" name="楕円 530">
          <a:extLst>
            <a:ext uri="{FF2B5EF4-FFF2-40B4-BE49-F238E27FC236}">
              <a16:creationId xmlns:a16="http://schemas.microsoft.com/office/drawing/2014/main" id="{03DA18CF-318D-40D7-878F-1F52053F226C}"/>
            </a:ext>
          </a:extLst>
        </xdr:cNvPr>
        <xdr:cNvSpPr/>
      </xdr:nvSpPr>
      <xdr:spPr>
        <a:xfrm>
          <a:off x="15430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32385</xdr:rowOff>
    </xdr:from>
    <xdr:to>
      <xdr:col>85</xdr:col>
      <xdr:colOff>127000</xdr:colOff>
      <xdr:row>60</xdr:row>
      <xdr:rowOff>59055</xdr:rowOff>
    </xdr:to>
    <xdr:cxnSp macro="">
      <xdr:nvCxnSpPr>
        <xdr:cNvPr id="532" name="直線コネクタ 531">
          <a:extLst>
            <a:ext uri="{FF2B5EF4-FFF2-40B4-BE49-F238E27FC236}">
              <a16:creationId xmlns:a16="http://schemas.microsoft.com/office/drawing/2014/main" id="{D01D8615-0939-4C2C-9363-E933B387B7D8}"/>
            </a:ext>
          </a:extLst>
        </xdr:cNvPr>
        <xdr:cNvCxnSpPr/>
      </xdr:nvCxnSpPr>
      <xdr:spPr>
        <a:xfrm>
          <a:off x="15481300" y="1031938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128270</xdr:rowOff>
    </xdr:from>
    <xdr:to>
      <xdr:col>76</xdr:col>
      <xdr:colOff>165100</xdr:colOff>
      <xdr:row>60</xdr:row>
      <xdr:rowOff>58420</xdr:rowOff>
    </xdr:to>
    <xdr:sp macro="" textlink="">
      <xdr:nvSpPr>
        <xdr:cNvPr id="533" name="楕円 532">
          <a:extLst>
            <a:ext uri="{FF2B5EF4-FFF2-40B4-BE49-F238E27FC236}">
              <a16:creationId xmlns:a16="http://schemas.microsoft.com/office/drawing/2014/main" id="{9C6E477B-5582-4031-B561-62F6D6641A44}"/>
            </a:ext>
          </a:extLst>
        </xdr:cNvPr>
        <xdr:cNvSpPr/>
      </xdr:nvSpPr>
      <xdr:spPr>
        <a:xfrm>
          <a:off x="14541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xdr:rowOff>
    </xdr:from>
    <xdr:to>
      <xdr:col>81</xdr:col>
      <xdr:colOff>50800</xdr:colOff>
      <xdr:row>60</xdr:row>
      <xdr:rowOff>32385</xdr:rowOff>
    </xdr:to>
    <xdr:cxnSp macro="">
      <xdr:nvCxnSpPr>
        <xdr:cNvPr id="534" name="直線コネクタ 533">
          <a:extLst>
            <a:ext uri="{FF2B5EF4-FFF2-40B4-BE49-F238E27FC236}">
              <a16:creationId xmlns:a16="http://schemas.microsoft.com/office/drawing/2014/main" id="{F06BED9C-4F7B-4B11-9373-56B804A26AE2}"/>
            </a:ext>
          </a:extLst>
        </xdr:cNvPr>
        <xdr:cNvCxnSpPr/>
      </xdr:nvCxnSpPr>
      <xdr:spPr>
        <a:xfrm>
          <a:off x="14592300" y="102946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73025</xdr:rowOff>
    </xdr:from>
    <xdr:to>
      <xdr:col>72</xdr:col>
      <xdr:colOff>38100</xdr:colOff>
      <xdr:row>60</xdr:row>
      <xdr:rowOff>3175</xdr:rowOff>
    </xdr:to>
    <xdr:sp macro="" textlink="">
      <xdr:nvSpPr>
        <xdr:cNvPr id="535" name="楕円 534">
          <a:extLst>
            <a:ext uri="{FF2B5EF4-FFF2-40B4-BE49-F238E27FC236}">
              <a16:creationId xmlns:a16="http://schemas.microsoft.com/office/drawing/2014/main" id="{1BB60DA4-8986-4B3C-8A24-8EBDEA049C3A}"/>
            </a:ext>
          </a:extLst>
        </xdr:cNvPr>
        <xdr:cNvSpPr/>
      </xdr:nvSpPr>
      <xdr:spPr>
        <a:xfrm>
          <a:off x="13652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123825</xdr:rowOff>
    </xdr:from>
    <xdr:to>
      <xdr:col>76</xdr:col>
      <xdr:colOff>114300</xdr:colOff>
      <xdr:row>60</xdr:row>
      <xdr:rowOff>7620</xdr:rowOff>
    </xdr:to>
    <xdr:cxnSp macro="">
      <xdr:nvCxnSpPr>
        <xdr:cNvPr id="536" name="直線コネクタ 535">
          <a:extLst>
            <a:ext uri="{FF2B5EF4-FFF2-40B4-BE49-F238E27FC236}">
              <a16:creationId xmlns:a16="http://schemas.microsoft.com/office/drawing/2014/main" id="{7DF5428B-0F56-4B76-90FB-903FB92EBF51}"/>
            </a:ext>
          </a:extLst>
        </xdr:cNvPr>
        <xdr:cNvCxnSpPr/>
      </xdr:nvCxnSpPr>
      <xdr:spPr>
        <a:xfrm>
          <a:off x="13703300" y="102393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160655</xdr:rowOff>
    </xdr:from>
    <xdr:to>
      <xdr:col>67</xdr:col>
      <xdr:colOff>101600</xdr:colOff>
      <xdr:row>60</xdr:row>
      <xdr:rowOff>90805</xdr:rowOff>
    </xdr:to>
    <xdr:sp macro="" textlink="">
      <xdr:nvSpPr>
        <xdr:cNvPr id="537" name="楕円 536">
          <a:extLst>
            <a:ext uri="{FF2B5EF4-FFF2-40B4-BE49-F238E27FC236}">
              <a16:creationId xmlns:a16="http://schemas.microsoft.com/office/drawing/2014/main" id="{69D6CF5B-B17B-4526-8AB4-0D6B88BA2492}"/>
            </a:ext>
          </a:extLst>
        </xdr:cNvPr>
        <xdr:cNvSpPr/>
      </xdr:nvSpPr>
      <xdr:spPr>
        <a:xfrm>
          <a:off x="12763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123825</xdr:rowOff>
    </xdr:from>
    <xdr:to>
      <xdr:col>71</xdr:col>
      <xdr:colOff>177800</xdr:colOff>
      <xdr:row>60</xdr:row>
      <xdr:rowOff>40005</xdr:rowOff>
    </xdr:to>
    <xdr:cxnSp macro="">
      <xdr:nvCxnSpPr>
        <xdr:cNvPr id="538" name="直線コネクタ 537">
          <a:extLst>
            <a:ext uri="{FF2B5EF4-FFF2-40B4-BE49-F238E27FC236}">
              <a16:creationId xmlns:a16="http://schemas.microsoft.com/office/drawing/2014/main" id="{F7AF540A-688B-486C-BA4B-5A7A1D16F145}"/>
            </a:ext>
          </a:extLst>
        </xdr:cNvPr>
        <xdr:cNvCxnSpPr/>
      </xdr:nvCxnSpPr>
      <xdr:spPr>
        <a:xfrm flipV="1">
          <a:off x="12814300" y="1023937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539" name="n_1aveValue【保健センター・保健所】&#10;有形固定資産減価償却率">
          <a:extLst>
            <a:ext uri="{FF2B5EF4-FFF2-40B4-BE49-F238E27FC236}">
              <a16:creationId xmlns:a16="http://schemas.microsoft.com/office/drawing/2014/main" id="{E24153DB-C7BE-40AD-9697-3C472632B26A}"/>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40" name="n_2aveValue【保健センター・保健所】&#10;有形固定資産減価償却率">
          <a:extLst>
            <a:ext uri="{FF2B5EF4-FFF2-40B4-BE49-F238E27FC236}">
              <a16:creationId xmlns:a16="http://schemas.microsoft.com/office/drawing/2014/main" id="{A36D1EF2-25FC-4026-B881-47E3925D999C}"/>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541" name="n_3aveValue【保健センター・保健所】&#10;有形固定資産減価償却率">
          <a:extLst>
            <a:ext uri="{FF2B5EF4-FFF2-40B4-BE49-F238E27FC236}">
              <a16:creationId xmlns:a16="http://schemas.microsoft.com/office/drawing/2014/main" id="{784CB2E4-A8C8-4CD9-BA5F-9D4C2F5A9136}"/>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542" name="n_4aveValue【保健センター・保健所】&#10;有形固定資産減価償却率">
          <a:extLst>
            <a:ext uri="{FF2B5EF4-FFF2-40B4-BE49-F238E27FC236}">
              <a16:creationId xmlns:a16="http://schemas.microsoft.com/office/drawing/2014/main" id="{D02B32DF-4CAF-4753-BDFF-FBEE497275C9}"/>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74312</xdr:rowOff>
    </xdr:from>
    <xdr:ext cx="405111" cy="259045"/>
    <xdr:sp macro="" textlink="">
      <xdr:nvSpPr>
        <xdr:cNvPr id="543" name="n_1mainValue【保健センター・保健所】&#10;有形固定資産減価償却率">
          <a:extLst>
            <a:ext uri="{FF2B5EF4-FFF2-40B4-BE49-F238E27FC236}">
              <a16:creationId xmlns:a16="http://schemas.microsoft.com/office/drawing/2014/main" id="{89D26B22-AC24-4F24-8AD8-63035F5DDAB9}"/>
            </a:ext>
          </a:extLst>
        </xdr:cNvPr>
        <xdr:cNvSpPr txBox="1"/>
      </xdr:nvSpPr>
      <xdr:spPr>
        <a:xfrm>
          <a:off x="15266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49547</xdr:rowOff>
    </xdr:from>
    <xdr:ext cx="405111" cy="259045"/>
    <xdr:sp macro="" textlink="">
      <xdr:nvSpPr>
        <xdr:cNvPr id="544" name="n_2mainValue【保健センター・保健所】&#10;有形固定資産減価償却率">
          <a:extLst>
            <a:ext uri="{FF2B5EF4-FFF2-40B4-BE49-F238E27FC236}">
              <a16:creationId xmlns:a16="http://schemas.microsoft.com/office/drawing/2014/main" id="{8D71BA7D-B054-4288-B416-A3FCF46624D9}"/>
            </a:ext>
          </a:extLst>
        </xdr:cNvPr>
        <xdr:cNvSpPr txBox="1"/>
      </xdr:nvSpPr>
      <xdr:spPr>
        <a:xfrm>
          <a:off x="14389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165752</xdr:rowOff>
    </xdr:from>
    <xdr:ext cx="405111" cy="259045"/>
    <xdr:sp macro="" textlink="">
      <xdr:nvSpPr>
        <xdr:cNvPr id="545" name="n_3mainValue【保健センター・保健所】&#10;有形固定資産減価償却率">
          <a:extLst>
            <a:ext uri="{FF2B5EF4-FFF2-40B4-BE49-F238E27FC236}">
              <a16:creationId xmlns:a16="http://schemas.microsoft.com/office/drawing/2014/main" id="{DE4D8B63-39E3-4013-B1CA-3A3E7B4CF94E}"/>
            </a:ext>
          </a:extLst>
        </xdr:cNvPr>
        <xdr:cNvSpPr txBox="1"/>
      </xdr:nvSpPr>
      <xdr:spPr>
        <a:xfrm>
          <a:off x="13500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81932</xdr:rowOff>
    </xdr:from>
    <xdr:ext cx="405111" cy="259045"/>
    <xdr:sp macro="" textlink="">
      <xdr:nvSpPr>
        <xdr:cNvPr id="546" name="n_4mainValue【保健センター・保健所】&#10;有形固定資産減価償却率">
          <a:extLst>
            <a:ext uri="{FF2B5EF4-FFF2-40B4-BE49-F238E27FC236}">
              <a16:creationId xmlns:a16="http://schemas.microsoft.com/office/drawing/2014/main" id="{F4A65514-F6CB-4863-8FBD-78FB9ABCEBDE}"/>
            </a:ext>
          </a:extLst>
        </xdr:cNvPr>
        <xdr:cNvSpPr txBox="1"/>
      </xdr:nvSpPr>
      <xdr:spPr>
        <a:xfrm>
          <a:off x="12611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7" name="正方形/長方形 546">
          <a:extLst>
            <a:ext uri="{FF2B5EF4-FFF2-40B4-BE49-F238E27FC236}">
              <a16:creationId xmlns:a16="http://schemas.microsoft.com/office/drawing/2014/main" id="{6948B8E3-573E-4851-8634-2DC67CC98AE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8" name="正方形/長方形 547">
          <a:extLst>
            <a:ext uri="{FF2B5EF4-FFF2-40B4-BE49-F238E27FC236}">
              <a16:creationId xmlns:a16="http://schemas.microsoft.com/office/drawing/2014/main" id="{6A08EFC4-B7D2-4589-8A38-961A487B0E3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9" name="正方形/長方形 548">
          <a:extLst>
            <a:ext uri="{FF2B5EF4-FFF2-40B4-BE49-F238E27FC236}">
              <a16:creationId xmlns:a16="http://schemas.microsoft.com/office/drawing/2014/main" id="{F1CC83F9-C47F-42D7-81E9-910C8D84663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0" name="正方形/長方形 549">
          <a:extLst>
            <a:ext uri="{FF2B5EF4-FFF2-40B4-BE49-F238E27FC236}">
              <a16:creationId xmlns:a16="http://schemas.microsoft.com/office/drawing/2014/main" id="{DD35E913-C3D4-4B8A-827D-2AB08623A9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1" name="正方形/長方形 550">
          <a:extLst>
            <a:ext uri="{FF2B5EF4-FFF2-40B4-BE49-F238E27FC236}">
              <a16:creationId xmlns:a16="http://schemas.microsoft.com/office/drawing/2014/main" id="{A81CD4DF-8B05-48B5-B092-C3FC0B01D2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2" name="正方形/長方形 551">
          <a:extLst>
            <a:ext uri="{FF2B5EF4-FFF2-40B4-BE49-F238E27FC236}">
              <a16:creationId xmlns:a16="http://schemas.microsoft.com/office/drawing/2014/main" id="{737BA37F-AD56-4F85-8CEA-66CA57BAE8C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3" name="正方形/長方形 552">
          <a:extLst>
            <a:ext uri="{FF2B5EF4-FFF2-40B4-BE49-F238E27FC236}">
              <a16:creationId xmlns:a16="http://schemas.microsoft.com/office/drawing/2014/main" id="{24C1CAB9-64F9-4C41-A63E-7AB2A4200FF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a:extLst>
            <a:ext uri="{FF2B5EF4-FFF2-40B4-BE49-F238E27FC236}">
              <a16:creationId xmlns:a16="http://schemas.microsoft.com/office/drawing/2014/main" id="{A818E8AC-001E-479E-BD65-A9EE7D000C5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a:extLst>
            <a:ext uri="{FF2B5EF4-FFF2-40B4-BE49-F238E27FC236}">
              <a16:creationId xmlns:a16="http://schemas.microsoft.com/office/drawing/2014/main" id="{D07535C7-AE4C-44C1-BF65-157D8C84E55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a:extLst>
            <a:ext uri="{FF2B5EF4-FFF2-40B4-BE49-F238E27FC236}">
              <a16:creationId xmlns:a16="http://schemas.microsoft.com/office/drawing/2014/main" id="{4EA1CB1D-0343-47AD-98A3-F43F91498BA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7" name="直線コネクタ 556">
          <a:extLst>
            <a:ext uri="{FF2B5EF4-FFF2-40B4-BE49-F238E27FC236}">
              <a16:creationId xmlns:a16="http://schemas.microsoft.com/office/drawing/2014/main" id="{7888AB5B-10F2-4653-B2E3-E90001C7353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8" name="テキスト ボックス 557">
          <a:extLst>
            <a:ext uri="{FF2B5EF4-FFF2-40B4-BE49-F238E27FC236}">
              <a16:creationId xmlns:a16="http://schemas.microsoft.com/office/drawing/2014/main" id="{2C3BDB8A-4E90-43B5-9BEB-A5D5118F21A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9" name="直線コネクタ 558">
          <a:extLst>
            <a:ext uri="{FF2B5EF4-FFF2-40B4-BE49-F238E27FC236}">
              <a16:creationId xmlns:a16="http://schemas.microsoft.com/office/drawing/2014/main" id="{6E375922-B7F6-420A-8B46-01E41FBCF0C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0" name="テキスト ボックス 559">
          <a:extLst>
            <a:ext uri="{FF2B5EF4-FFF2-40B4-BE49-F238E27FC236}">
              <a16:creationId xmlns:a16="http://schemas.microsoft.com/office/drawing/2014/main" id="{D05B096D-70C9-418D-A93B-0ED134891D8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1" name="直線コネクタ 560">
          <a:extLst>
            <a:ext uri="{FF2B5EF4-FFF2-40B4-BE49-F238E27FC236}">
              <a16:creationId xmlns:a16="http://schemas.microsoft.com/office/drawing/2014/main" id="{C46ED713-94C3-44DD-8D21-B06A6433220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2" name="テキスト ボックス 561">
          <a:extLst>
            <a:ext uri="{FF2B5EF4-FFF2-40B4-BE49-F238E27FC236}">
              <a16:creationId xmlns:a16="http://schemas.microsoft.com/office/drawing/2014/main" id="{4C1C8CD7-7A6D-4EAA-9182-5F30811A6A2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3" name="直線コネクタ 562">
          <a:extLst>
            <a:ext uri="{FF2B5EF4-FFF2-40B4-BE49-F238E27FC236}">
              <a16:creationId xmlns:a16="http://schemas.microsoft.com/office/drawing/2014/main" id="{57CA4D05-A1F6-42B8-8867-09133EA2B31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4" name="テキスト ボックス 563">
          <a:extLst>
            <a:ext uri="{FF2B5EF4-FFF2-40B4-BE49-F238E27FC236}">
              <a16:creationId xmlns:a16="http://schemas.microsoft.com/office/drawing/2014/main" id="{F0035D51-BBF1-428D-9D92-E45D3114A05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5" name="直線コネクタ 564">
          <a:extLst>
            <a:ext uri="{FF2B5EF4-FFF2-40B4-BE49-F238E27FC236}">
              <a16:creationId xmlns:a16="http://schemas.microsoft.com/office/drawing/2014/main" id="{04382A0F-C001-414D-8212-590AE957AE4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6" name="テキスト ボックス 565">
          <a:extLst>
            <a:ext uri="{FF2B5EF4-FFF2-40B4-BE49-F238E27FC236}">
              <a16:creationId xmlns:a16="http://schemas.microsoft.com/office/drawing/2014/main" id="{7F7C4836-B081-40A1-84F2-14A256A907C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a:extLst>
            <a:ext uri="{FF2B5EF4-FFF2-40B4-BE49-F238E27FC236}">
              <a16:creationId xmlns:a16="http://schemas.microsoft.com/office/drawing/2014/main" id="{E8081953-13C1-4C4D-85BA-67E96CF5247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8" name="テキスト ボックス 567">
          <a:extLst>
            <a:ext uri="{FF2B5EF4-FFF2-40B4-BE49-F238E27FC236}">
              <a16:creationId xmlns:a16="http://schemas.microsoft.com/office/drawing/2014/main" id="{5F1BE2B2-0F6A-40DF-B29F-56E631E6AC4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保健センター・保健所】&#10;一人当たり面積グラフ枠">
          <a:extLst>
            <a:ext uri="{FF2B5EF4-FFF2-40B4-BE49-F238E27FC236}">
              <a16:creationId xmlns:a16="http://schemas.microsoft.com/office/drawing/2014/main" id="{8E5F4575-95BE-4ED6-BE9B-B8B0CBEAE74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570" name="直線コネクタ 569">
          <a:extLst>
            <a:ext uri="{FF2B5EF4-FFF2-40B4-BE49-F238E27FC236}">
              <a16:creationId xmlns:a16="http://schemas.microsoft.com/office/drawing/2014/main" id="{84473A98-C4B8-49EE-BB5B-B80D353BBFB2}"/>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71" name="【保健センター・保健所】&#10;一人当たり面積最小値テキスト">
          <a:extLst>
            <a:ext uri="{FF2B5EF4-FFF2-40B4-BE49-F238E27FC236}">
              <a16:creationId xmlns:a16="http://schemas.microsoft.com/office/drawing/2014/main" id="{AA5674E0-00BB-4F90-B411-C90BE951B78D}"/>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72" name="直線コネクタ 571">
          <a:extLst>
            <a:ext uri="{FF2B5EF4-FFF2-40B4-BE49-F238E27FC236}">
              <a16:creationId xmlns:a16="http://schemas.microsoft.com/office/drawing/2014/main" id="{EF84693F-70D3-43A9-BC84-75DDF60D3AC7}"/>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573" name="【保健センター・保健所】&#10;一人当たり面積最大値テキスト">
          <a:extLst>
            <a:ext uri="{FF2B5EF4-FFF2-40B4-BE49-F238E27FC236}">
              <a16:creationId xmlns:a16="http://schemas.microsoft.com/office/drawing/2014/main" id="{CD9BFC65-9302-4FDB-82E4-B4E0A849A660}"/>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574" name="直線コネクタ 573">
          <a:extLst>
            <a:ext uri="{FF2B5EF4-FFF2-40B4-BE49-F238E27FC236}">
              <a16:creationId xmlns:a16="http://schemas.microsoft.com/office/drawing/2014/main" id="{159D189C-3A52-427B-94B2-B04B9830A774}"/>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xdr:rowOff>
    </xdr:from>
    <xdr:ext cx="469744" cy="259045"/>
    <xdr:sp macro="" textlink="">
      <xdr:nvSpPr>
        <xdr:cNvPr id="575" name="【保健センター・保健所】&#10;一人当たり面積平均値テキスト">
          <a:extLst>
            <a:ext uri="{FF2B5EF4-FFF2-40B4-BE49-F238E27FC236}">
              <a16:creationId xmlns:a16="http://schemas.microsoft.com/office/drawing/2014/main" id="{82E4EA3F-EB78-4678-9A3B-31F6689EF6DA}"/>
            </a:ext>
          </a:extLst>
        </xdr:cNvPr>
        <xdr:cNvSpPr txBox="1"/>
      </xdr:nvSpPr>
      <xdr:spPr>
        <a:xfrm>
          <a:off x="22199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576" name="フローチャート: 判断 575">
          <a:extLst>
            <a:ext uri="{FF2B5EF4-FFF2-40B4-BE49-F238E27FC236}">
              <a16:creationId xmlns:a16="http://schemas.microsoft.com/office/drawing/2014/main" id="{D08DAB13-4CFE-4949-AD4B-7B9AF12F3390}"/>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577" name="フローチャート: 判断 576">
          <a:extLst>
            <a:ext uri="{FF2B5EF4-FFF2-40B4-BE49-F238E27FC236}">
              <a16:creationId xmlns:a16="http://schemas.microsoft.com/office/drawing/2014/main" id="{11720467-9836-46F0-B6EA-EF5A7D918322}"/>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578" name="フローチャート: 判断 577">
          <a:extLst>
            <a:ext uri="{FF2B5EF4-FFF2-40B4-BE49-F238E27FC236}">
              <a16:creationId xmlns:a16="http://schemas.microsoft.com/office/drawing/2014/main" id="{264AEE16-DE70-4D3F-9701-76028B9AEBBE}"/>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79" name="フローチャート: 判断 578">
          <a:extLst>
            <a:ext uri="{FF2B5EF4-FFF2-40B4-BE49-F238E27FC236}">
              <a16:creationId xmlns:a16="http://schemas.microsoft.com/office/drawing/2014/main" id="{88BB9AA3-EDEC-486B-AB43-BDA8371D4515}"/>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580" name="フローチャート: 判断 579">
          <a:extLst>
            <a:ext uri="{FF2B5EF4-FFF2-40B4-BE49-F238E27FC236}">
              <a16:creationId xmlns:a16="http://schemas.microsoft.com/office/drawing/2014/main" id="{A54808AB-A038-44EA-8F3A-EA4FA22EF517}"/>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AA024ADC-F685-46B7-B14D-A610068586A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159EDA90-801B-4BD0-A264-05374F23B81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1658EC7B-BD55-4917-9C6D-802BB283C69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800D26CE-4FAB-456D-B7C2-324F8C290E1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64BDD88B-95E8-43C8-A0F1-DA625D58008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36830</xdr:rowOff>
    </xdr:from>
    <xdr:to>
      <xdr:col>116</xdr:col>
      <xdr:colOff>114300</xdr:colOff>
      <xdr:row>61</xdr:row>
      <xdr:rowOff>138430</xdr:rowOff>
    </xdr:to>
    <xdr:sp macro="" textlink="">
      <xdr:nvSpPr>
        <xdr:cNvPr id="586" name="楕円 585">
          <a:extLst>
            <a:ext uri="{FF2B5EF4-FFF2-40B4-BE49-F238E27FC236}">
              <a16:creationId xmlns:a16="http://schemas.microsoft.com/office/drawing/2014/main" id="{977FD769-7269-48E5-999E-11530092F2E6}"/>
            </a:ext>
          </a:extLst>
        </xdr:cNvPr>
        <xdr:cNvSpPr/>
      </xdr:nvSpPr>
      <xdr:spPr>
        <a:xfrm>
          <a:off x="22110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59707</xdr:rowOff>
    </xdr:from>
    <xdr:ext cx="469744" cy="259045"/>
    <xdr:sp macro="" textlink="">
      <xdr:nvSpPr>
        <xdr:cNvPr id="587" name="【保健センター・保健所】&#10;一人当たり面積該当値テキスト">
          <a:extLst>
            <a:ext uri="{FF2B5EF4-FFF2-40B4-BE49-F238E27FC236}">
              <a16:creationId xmlns:a16="http://schemas.microsoft.com/office/drawing/2014/main" id="{9CA8C351-FF37-4EA3-9165-BD5822DE8330}"/>
            </a:ext>
          </a:extLst>
        </xdr:cNvPr>
        <xdr:cNvSpPr txBox="1"/>
      </xdr:nvSpPr>
      <xdr:spPr>
        <a:xfrm>
          <a:off x="22199600"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44450</xdr:rowOff>
    </xdr:from>
    <xdr:to>
      <xdr:col>112</xdr:col>
      <xdr:colOff>38100</xdr:colOff>
      <xdr:row>61</xdr:row>
      <xdr:rowOff>146050</xdr:rowOff>
    </xdr:to>
    <xdr:sp macro="" textlink="">
      <xdr:nvSpPr>
        <xdr:cNvPr id="588" name="楕円 587">
          <a:extLst>
            <a:ext uri="{FF2B5EF4-FFF2-40B4-BE49-F238E27FC236}">
              <a16:creationId xmlns:a16="http://schemas.microsoft.com/office/drawing/2014/main" id="{BE917922-9A6D-454D-97E1-808D4A60EE23}"/>
            </a:ext>
          </a:extLst>
        </xdr:cNvPr>
        <xdr:cNvSpPr/>
      </xdr:nvSpPr>
      <xdr:spPr>
        <a:xfrm>
          <a:off x="21272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87630</xdr:rowOff>
    </xdr:from>
    <xdr:to>
      <xdr:col>116</xdr:col>
      <xdr:colOff>63500</xdr:colOff>
      <xdr:row>61</xdr:row>
      <xdr:rowOff>95250</xdr:rowOff>
    </xdr:to>
    <xdr:cxnSp macro="">
      <xdr:nvCxnSpPr>
        <xdr:cNvPr id="589" name="直線コネクタ 588">
          <a:extLst>
            <a:ext uri="{FF2B5EF4-FFF2-40B4-BE49-F238E27FC236}">
              <a16:creationId xmlns:a16="http://schemas.microsoft.com/office/drawing/2014/main" id="{8953AA55-BA26-43A0-A727-FAFC311F5C36}"/>
            </a:ext>
          </a:extLst>
        </xdr:cNvPr>
        <xdr:cNvCxnSpPr/>
      </xdr:nvCxnSpPr>
      <xdr:spPr>
        <a:xfrm flipV="1">
          <a:off x="21323300" y="10546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52070</xdr:rowOff>
    </xdr:from>
    <xdr:to>
      <xdr:col>107</xdr:col>
      <xdr:colOff>101600</xdr:colOff>
      <xdr:row>61</xdr:row>
      <xdr:rowOff>153670</xdr:rowOff>
    </xdr:to>
    <xdr:sp macro="" textlink="">
      <xdr:nvSpPr>
        <xdr:cNvPr id="590" name="楕円 589">
          <a:extLst>
            <a:ext uri="{FF2B5EF4-FFF2-40B4-BE49-F238E27FC236}">
              <a16:creationId xmlns:a16="http://schemas.microsoft.com/office/drawing/2014/main" id="{39947E2D-E048-43FE-85C5-80AB6442BE9B}"/>
            </a:ext>
          </a:extLst>
        </xdr:cNvPr>
        <xdr:cNvSpPr/>
      </xdr:nvSpPr>
      <xdr:spPr>
        <a:xfrm>
          <a:off x="2038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95250</xdr:rowOff>
    </xdr:from>
    <xdr:to>
      <xdr:col>111</xdr:col>
      <xdr:colOff>177800</xdr:colOff>
      <xdr:row>61</xdr:row>
      <xdr:rowOff>102870</xdr:rowOff>
    </xdr:to>
    <xdr:cxnSp macro="">
      <xdr:nvCxnSpPr>
        <xdr:cNvPr id="591" name="直線コネクタ 590">
          <a:extLst>
            <a:ext uri="{FF2B5EF4-FFF2-40B4-BE49-F238E27FC236}">
              <a16:creationId xmlns:a16="http://schemas.microsoft.com/office/drawing/2014/main" id="{EAC0F060-D7A1-4B6D-88C0-172FD4DE49F6}"/>
            </a:ext>
          </a:extLst>
        </xdr:cNvPr>
        <xdr:cNvCxnSpPr/>
      </xdr:nvCxnSpPr>
      <xdr:spPr>
        <a:xfrm flipV="1">
          <a:off x="20434300" y="10553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63500</xdr:rowOff>
    </xdr:from>
    <xdr:to>
      <xdr:col>102</xdr:col>
      <xdr:colOff>165100</xdr:colOff>
      <xdr:row>61</xdr:row>
      <xdr:rowOff>165100</xdr:rowOff>
    </xdr:to>
    <xdr:sp macro="" textlink="">
      <xdr:nvSpPr>
        <xdr:cNvPr id="592" name="楕円 591">
          <a:extLst>
            <a:ext uri="{FF2B5EF4-FFF2-40B4-BE49-F238E27FC236}">
              <a16:creationId xmlns:a16="http://schemas.microsoft.com/office/drawing/2014/main" id="{6FAB1726-28BD-4A2A-8A39-4E0107819902}"/>
            </a:ext>
          </a:extLst>
        </xdr:cNvPr>
        <xdr:cNvSpPr/>
      </xdr:nvSpPr>
      <xdr:spPr>
        <a:xfrm>
          <a:off x="19494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102870</xdr:rowOff>
    </xdr:from>
    <xdr:to>
      <xdr:col>107</xdr:col>
      <xdr:colOff>50800</xdr:colOff>
      <xdr:row>61</xdr:row>
      <xdr:rowOff>114300</xdr:rowOff>
    </xdr:to>
    <xdr:cxnSp macro="">
      <xdr:nvCxnSpPr>
        <xdr:cNvPr id="593" name="直線コネクタ 592">
          <a:extLst>
            <a:ext uri="{FF2B5EF4-FFF2-40B4-BE49-F238E27FC236}">
              <a16:creationId xmlns:a16="http://schemas.microsoft.com/office/drawing/2014/main" id="{9D0B230C-A39A-4FB4-9A2A-0E069B59126D}"/>
            </a:ext>
          </a:extLst>
        </xdr:cNvPr>
        <xdr:cNvCxnSpPr/>
      </xdr:nvCxnSpPr>
      <xdr:spPr>
        <a:xfrm flipV="1">
          <a:off x="19545300" y="10561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48260</xdr:rowOff>
    </xdr:from>
    <xdr:to>
      <xdr:col>98</xdr:col>
      <xdr:colOff>38100</xdr:colOff>
      <xdr:row>60</xdr:row>
      <xdr:rowOff>149860</xdr:rowOff>
    </xdr:to>
    <xdr:sp macro="" textlink="">
      <xdr:nvSpPr>
        <xdr:cNvPr id="594" name="楕円 593">
          <a:extLst>
            <a:ext uri="{FF2B5EF4-FFF2-40B4-BE49-F238E27FC236}">
              <a16:creationId xmlns:a16="http://schemas.microsoft.com/office/drawing/2014/main" id="{016F83DA-57D1-47A6-8025-9AE3C8EFB821}"/>
            </a:ext>
          </a:extLst>
        </xdr:cNvPr>
        <xdr:cNvSpPr/>
      </xdr:nvSpPr>
      <xdr:spPr>
        <a:xfrm>
          <a:off x="18605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99060</xdr:rowOff>
    </xdr:from>
    <xdr:to>
      <xdr:col>102</xdr:col>
      <xdr:colOff>114300</xdr:colOff>
      <xdr:row>61</xdr:row>
      <xdr:rowOff>114300</xdr:rowOff>
    </xdr:to>
    <xdr:cxnSp macro="">
      <xdr:nvCxnSpPr>
        <xdr:cNvPr id="595" name="直線コネクタ 594">
          <a:extLst>
            <a:ext uri="{FF2B5EF4-FFF2-40B4-BE49-F238E27FC236}">
              <a16:creationId xmlns:a16="http://schemas.microsoft.com/office/drawing/2014/main" id="{897A0BA5-17D5-4313-BEE7-921E1EDA3E30}"/>
            </a:ext>
          </a:extLst>
        </xdr:cNvPr>
        <xdr:cNvCxnSpPr/>
      </xdr:nvCxnSpPr>
      <xdr:spPr>
        <a:xfrm>
          <a:off x="18656300" y="1038606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114317</xdr:rowOff>
    </xdr:from>
    <xdr:ext cx="469744" cy="259045"/>
    <xdr:sp macro="" textlink="">
      <xdr:nvSpPr>
        <xdr:cNvPr id="596" name="n_1aveValue【保健センター・保健所】&#10;一人当たり面積">
          <a:extLst>
            <a:ext uri="{FF2B5EF4-FFF2-40B4-BE49-F238E27FC236}">
              <a16:creationId xmlns:a16="http://schemas.microsoft.com/office/drawing/2014/main" id="{1A022A3A-2FF5-436A-A8F8-55BB1140F7A0}"/>
            </a:ext>
          </a:extLst>
        </xdr:cNvPr>
        <xdr:cNvSpPr txBox="1"/>
      </xdr:nvSpPr>
      <xdr:spPr>
        <a:xfrm>
          <a:off x="210757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597" name="n_2aveValue【保健センター・保健所】&#10;一人当たり面積">
          <a:extLst>
            <a:ext uri="{FF2B5EF4-FFF2-40B4-BE49-F238E27FC236}">
              <a16:creationId xmlns:a16="http://schemas.microsoft.com/office/drawing/2014/main" id="{A1CB681C-5314-4737-AA4F-456C123BCE06}"/>
            </a:ext>
          </a:extLst>
        </xdr:cNvPr>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95267</xdr:rowOff>
    </xdr:from>
    <xdr:ext cx="469744" cy="259045"/>
    <xdr:sp macro="" textlink="">
      <xdr:nvSpPr>
        <xdr:cNvPr id="598" name="n_3aveValue【保健センター・保健所】&#10;一人当たり面積">
          <a:extLst>
            <a:ext uri="{FF2B5EF4-FFF2-40B4-BE49-F238E27FC236}">
              <a16:creationId xmlns:a16="http://schemas.microsoft.com/office/drawing/2014/main" id="{CC0FF31D-5E65-4F7E-B149-AC367A42D30A}"/>
            </a:ext>
          </a:extLst>
        </xdr:cNvPr>
        <xdr:cNvSpPr txBox="1"/>
      </xdr:nvSpPr>
      <xdr:spPr>
        <a:xfrm>
          <a:off x="19310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599" name="n_4aveValue【保健センター・保健所】&#10;一人当たり面積">
          <a:extLst>
            <a:ext uri="{FF2B5EF4-FFF2-40B4-BE49-F238E27FC236}">
              <a16:creationId xmlns:a16="http://schemas.microsoft.com/office/drawing/2014/main" id="{CEBDE0B8-5C08-49DC-A40B-F28F19548F64}"/>
            </a:ext>
          </a:extLst>
        </xdr:cNvPr>
        <xdr:cNvSpPr txBox="1"/>
      </xdr:nvSpPr>
      <xdr:spPr>
        <a:xfrm>
          <a:off x="18421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162577</xdr:rowOff>
    </xdr:from>
    <xdr:ext cx="469744" cy="259045"/>
    <xdr:sp macro="" textlink="">
      <xdr:nvSpPr>
        <xdr:cNvPr id="600" name="n_1mainValue【保健センター・保健所】&#10;一人当たり面積">
          <a:extLst>
            <a:ext uri="{FF2B5EF4-FFF2-40B4-BE49-F238E27FC236}">
              <a16:creationId xmlns:a16="http://schemas.microsoft.com/office/drawing/2014/main" id="{F066048F-9973-4A54-A5C8-7B4B60E6A053}"/>
            </a:ext>
          </a:extLst>
        </xdr:cNvPr>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170197</xdr:rowOff>
    </xdr:from>
    <xdr:ext cx="469744" cy="259045"/>
    <xdr:sp macro="" textlink="">
      <xdr:nvSpPr>
        <xdr:cNvPr id="601" name="n_2mainValue【保健センター・保健所】&#10;一人当たり面積">
          <a:extLst>
            <a:ext uri="{FF2B5EF4-FFF2-40B4-BE49-F238E27FC236}">
              <a16:creationId xmlns:a16="http://schemas.microsoft.com/office/drawing/2014/main" id="{6240B84C-ECFC-4C55-8B65-9B37E58F7C89}"/>
            </a:ext>
          </a:extLst>
        </xdr:cNvPr>
        <xdr:cNvSpPr txBox="1"/>
      </xdr:nvSpPr>
      <xdr:spPr>
        <a:xfrm>
          <a:off x="20199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10177</xdr:rowOff>
    </xdr:from>
    <xdr:ext cx="469744" cy="259045"/>
    <xdr:sp macro="" textlink="">
      <xdr:nvSpPr>
        <xdr:cNvPr id="602" name="n_3mainValue【保健センター・保健所】&#10;一人当たり面積">
          <a:extLst>
            <a:ext uri="{FF2B5EF4-FFF2-40B4-BE49-F238E27FC236}">
              <a16:creationId xmlns:a16="http://schemas.microsoft.com/office/drawing/2014/main" id="{92E69949-FDC8-4830-BB69-381C14FAA719}"/>
            </a:ext>
          </a:extLst>
        </xdr:cNvPr>
        <xdr:cNvSpPr txBox="1"/>
      </xdr:nvSpPr>
      <xdr:spPr>
        <a:xfrm>
          <a:off x="19310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166387</xdr:rowOff>
    </xdr:from>
    <xdr:ext cx="469744" cy="259045"/>
    <xdr:sp macro="" textlink="">
      <xdr:nvSpPr>
        <xdr:cNvPr id="603" name="n_4mainValue【保健センター・保健所】&#10;一人当たり面積">
          <a:extLst>
            <a:ext uri="{FF2B5EF4-FFF2-40B4-BE49-F238E27FC236}">
              <a16:creationId xmlns:a16="http://schemas.microsoft.com/office/drawing/2014/main" id="{A10ABB51-4B22-4853-BBCC-943BBE1F09AC}"/>
            </a:ext>
          </a:extLst>
        </xdr:cNvPr>
        <xdr:cNvSpPr txBox="1"/>
      </xdr:nvSpPr>
      <xdr:spPr>
        <a:xfrm>
          <a:off x="18421427" y="1011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4" name="正方形/長方形 603">
          <a:extLst>
            <a:ext uri="{FF2B5EF4-FFF2-40B4-BE49-F238E27FC236}">
              <a16:creationId xmlns:a16="http://schemas.microsoft.com/office/drawing/2014/main" id="{CFFC7BE8-3775-4184-9938-4F5587743A7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5" name="正方形/長方形 604">
          <a:extLst>
            <a:ext uri="{FF2B5EF4-FFF2-40B4-BE49-F238E27FC236}">
              <a16:creationId xmlns:a16="http://schemas.microsoft.com/office/drawing/2014/main" id="{65351B08-2A75-4398-9082-84F3867745C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6" name="正方形/長方形 605">
          <a:extLst>
            <a:ext uri="{FF2B5EF4-FFF2-40B4-BE49-F238E27FC236}">
              <a16:creationId xmlns:a16="http://schemas.microsoft.com/office/drawing/2014/main" id="{C27DF34A-8730-4968-A6BD-42ADA0847E3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7" name="正方形/長方形 606">
          <a:extLst>
            <a:ext uri="{FF2B5EF4-FFF2-40B4-BE49-F238E27FC236}">
              <a16:creationId xmlns:a16="http://schemas.microsoft.com/office/drawing/2014/main" id="{88A4EF3B-5A8F-45C9-874F-31D179B09B7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8" name="正方形/長方形 607">
          <a:extLst>
            <a:ext uri="{FF2B5EF4-FFF2-40B4-BE49-F238E27FC236}">
              <a16:creationId xmlns:a16="http://schemas.microsoft.com/office/drawing/2014/main" id="{5DB53AA0-46F7-4B39-B5D4-E48AD45E18F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9" name="正方形/長方形 608">
          <a:extLst>
            <a:ext uri="{FF2B5EF4-FFF2-40B4-BE49-F238E27FC236}">
              <a16:creationId xmlns:a16="http://schemas.microsoft.com/office/drawing/2014/main" id="{2C510918-AAE9-4700-8770-6D70A7A4612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0" name="正方形/長方形 609">
          <a:extLst>
            <a:ext uri="{FF2B5EF4-FFF2-40B4-BE49-F238E27FC236}">
              <a16:creationId xmlns:a16="http://schemas.microsoft.com/office/drawing/2014/main" id="{D42F1C40-02D1-4F29-9CF7-93907452E05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1" name="正方形/長方形 610">
          <a:extLst>
            <a:ext uri="{FF2B5EF4-FFF2-40B4-BE49-F238E27FC236}">
              <a16:creationId xmlns:a16="http://schemas.microsoft.com/office/drawing/2014/main" id="{71A22E52-E3AB-49F4-86F4-459CCAAEBEF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2" name="テキスト ボックス 611">
          <a:extLst>
            <a:ext uri="{FF2B5EF4-FFF2-40B4-BE49-F238E27FC236}">
              <a16:creationId xmlns:a16="http://schemas.microsoft.com/office/drawing/2014/main" id="{42DED5CC-C188-4C44-B981-B0D5BD3F5BB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3" name="直線コネクタ 612">
          <a:extLst>
            <a:ext uri="{FF2B5EF4-FFF2-40B4-BE49-F238E27FC236}">
              <a16:creationId xmlns:a16="http://schemas.microsoft.com/office/drawing/2014/main" id="{E39F3816-E846-460F-A184-695336B5ED0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4" name="テキスト ボックス 613">
          <a:extLst>
            <a:ext uri="{FF2B5EF4-FFF2-40B4-BE49-F238E27FC236}">
              <a16:creationId xmlns:a16="http://schemas.microsoft.com/office/drawing/2014/main" id="{F0B069C0-D3C0-4D0C-A22F-7051820A8EA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5" name="直線コネクタ 614">
          <a:extLst>
            <a:ext uri="{FF2B5EF4-FFF2-40B4-BE49-F238E27FC236}">
              <a16:creationId xmlns:a16="http://schemas.microsoft.com/office/drawing/2014/main" id="{7B8FC2A0-E0EC-4E5A-9B01-C1FDBE36499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6" name="テキスト ボックス 615">
          <a:extLst>
            <a:ext uri="{FF2B5EF4-FFF2-40B4-BE49-F238E27FC236}">
              <a16:creationId xmlns:a16="http://schemas.microsoft.com/office/drawing/2014/main" id="{F2DCF256-8FD8-4B9D-8374-630E0D94609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7" name="直線コネクタ 616">
          <a:extLst>
            <a:ext uri="{FF2B5EF4-FFF2-40B4-BE49-F238E27FC236}">
              <a16:creationId xmlns:a16="http://schemas.microsoft.com/office/drawing/2014/main" id="{50C3F848-D12F-4F65-B96C-A85E597756B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8" name="テキスト ボックス 617">
          <a:extLst>
            <a:ext uri="{FF2B5EF4-FFF2-40B4-BE49-F238E27FC236}">
              <a16:creationId xmlns:a16="http://schemas.microsoft.com/office/drawing/2014/main" id="{B703F50E-91B9-4A39-A515-34777184A4B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9" name="直線コネクタ 618">
          <a:extLst>
            <a:ext uri="{FF2B5EF4-FFF2-40B4-BE49-F238E27FC236}">
              <a16:creationId xmlns:a16="http://schemas.microsoft.com/office/drawing/2014/main" id="{11BE523B-1340-4CD8-9668-0F650BAD835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0" name="テキスト ボックス 619">
          <a:extLst>
            <a:ext uri="{FF2B5EF4-FFF2-40B4-BE49-F238E27FC236}">
              <a16:creationId xmlns:a16="http://schemas.microsoft.com/office/drawing/2014/main" id="{4C91CD05-EEB4-46E0-A3AF-32BD237D3A9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1" name="直線コネクタ 620">
          <a:extLst>
            <a:ext uri="{FF2B5EF4-FFF2-40B4-BE49-F238E27FC236}">
              <a16:creationId xmlns:a16="http://schemas.microsoft.com/office/drawing/2014/main" id="{04EA63F8-7068-4E77-B125-7F056C7375A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2" name="テキスト ボックス 621">
          <a:extLst>
            <a:ext uri="{FF2B5EF4-FFF2-40B4-BE49-F238E27FC236}">
              <a16:creationId xmlns:a16="http://schemas.microsoft.com/office/drawing/2014/main" id="{6C9D13A2-A13B-4CDE-9363-DA03B393C81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3" name="直線コネクタ 622">
          <a:extLst>
            <a:ext uri="{FF2B5EF4-FFF2-40B4-BE49-F238E27FC236}">
              <a16:creationId xmlns:a16="http://schemas.microsoft.com/office/drawing/2014/main" id="{FA3EDEC2-5DB2-4999-8688-C1B7CD07BA4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4" name="テキスト ボックス 623">
          <a:extLst>
            <a:ext uri="{FF2B5EF4-FFF2-40B4-BE49-F238E27FC236}">
              <a16:creationId xmlns:a16="http://schemas.microsoft.com/office/drawing/2014/main" id="{9BC89583-FD66-4076-8F20-14429185B0D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5" name="直線コネクタ 624">
          <a:extLst>
            <a:ext uri="{FF2B5EF4-FFF2-40B4-BE49-F238E27FC236}">
              <a16:creationId xmlns:a16="http://schemas.microsoft.com/office/drawing/2014/main" id="{B0FC5A90-CFB7-41EE-A7C7-1789846275A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6" name="テキスト ボックス 625">
          <a:extLst>
            <a:ext uri="{FF2B5EF4-FFF2-40B4-BE49-F238E27FC236}">
              <a16:creationId xmlns:a16="http://schemas.microsoft.com/office/drawing/2014/main" id="{FC9936E7-55C6-42D1-9250-D53C3C86E43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7" name="【消防施設】&#10;有形固定資産減価償却率グラフ枠">
          <a:extLst>
            <a:ext uri="{FF2B5EF4-FFF2-40B4-BE49-F238E27FC236}">
              <a16:creationId xmlns:a16="http://schemas.microsoft.com/office/drawing/2014/main" id="{A7D043E5-DD2E-4114-9064-65D0C0728F2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628" name="直線コネクタ 627">
          <a:extLst>
            <a:ext uri="{FF2B5EF4-FFF2-40B4-BE49-F238E27FC236}">
              <a16:creationId xmlns:a16="http://schemas.microsoft.com/office/drawing/2014/main" id="{4845618B-2F37-42C8-AB79-0999AF0E246F}"/>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9" name="【消防施設】&#10;有形固定資産減価償却率最小値テキスト">
          <a:extLst>
            <a:ext uri="{FF2B5EF4-FFF2-40B4-BE49-F238E27FC236}">
              <a16:creationId xmlns:a16="http://schemas.microsoft.com/office/drawing/2014/main" id="{BA4AC5D6-7A7F-4EEF-87DA-9D3C781B227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0" name="直線コネクタ 629">
          <a:extLst>
            <a:ext uri="{FF2B5EF4-FFF2-40B4-BE49-F238E27FC236}">
              <a16:creationId xmlns:a16="http://schemas.microsoft.com/office/drawing/2014/main" id="{CFDE385C-713F-44ED-98DD-A8ECDF99048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631" name="【消防施設】&#10;有形固定資産減価償却率最大値テキスト">
          <a:extLst>
            <a:ext uri="{FF2B5EF4-FFF2-40B4-BE49-F238E27FC236}">
              <a16:creationId xmlns:a16="http://schemas.microsoft.com/office/drawing/2014/main" id="{A1DC2C36-E6F0-4EB2-B99B-7B7032EC7429}"/>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632" name="直線コネクタ 631">
          <a:extLst>
            <a:ext uri="{FF2B5EF4-FFF2-40B4-BE49-F238E27FC236}">
              <a16:creationId xmlns:a16="http://schemas.microsoft.com/office/drawing/2014/main" id="{BE5B9151-BADF-4F17-A996-625059A23598}"/>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633" name="【消防施設】&#10;有形固定資産減価償却率平均値テキスト">
          <a:extLst>
            <a:ext uri="{FF2B5EF4-FFF2-40B4-BE49-F238E27FC236}">
              <a16:creationId xmlns:a16="http://schemas.microsoft.com/office/drawing/2014/main" id="{14AB027B-E90A-4052-9C67-3B516254AE5E}"/>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34" name="フローチャート: 判断 633">
          <a:extLst>
            <a:ext uri="{FF2B5EF4-FFF2-40B4-BE49-F238E27FC236}">
              <a16:creationId xmlns:a16="http://schemas.microsoft.com/office/drawing/2014/main" id="{E99F5AE9-5FC0-4C71-A7EA-4F0CC17C3D8D}"/>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35" name="フローチャート: 判断 634">
          <a:extLst>
            <a:ext uri="{FF2B5EF4-FFF2-40B4-BE49-F238E27FC236}">
              <a16:creationId xmlns:a16="http://schemas.microsoft.com/office/drawing/2014/main" id="{122F6EC3-57F5-4ADE-B39E-355907E9013D}"/>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636" name="フローチャート: 判断 635">
          <a:extLst>
            <a:ext uri="{FF2B5EF4-FFF2-40B4-BE49-F238E27FC236}">
              <a16:creationId xmlns:a16="http://schemas.microsoft.com/office/drawing/2014/main" id="{BEB1BCFC-C066-4E18-86AD-F4D4307CF953}"/>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637" name="フローチャート: 判断 636">
          <a:extLst>
            <a:ext uri="{FF2B5EF4-FFF2-40B4-BE49-F238E27FC236}">
              <a16:creationId xmlns:a16="http://schemas.microsoft.com/office/drawing/2014/main" id="{D2932B87-37DE-4BF7-A7B8-EBC8831482BA}"/>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638" name="フローチャート: 判断 637">
          <a:extLst>
            <a:ext uri="{FF2B5EF4-FFF2-40B4-BE49-F238E27FC236}">
              <a16:creationId xmlns:a16="http://schemas.microsoft.com/office/drawing/2014/main" id="{B6A862CF-B81D-4D32-A610-755E84493F19}"/>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08D1A2C6-654E-49B7-B945-D9F374CB865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6DB118EF-43CC-4203-9A4F-71B10A1CD4A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A2C5FB03-AF5E-4340-8FE6-70E8E86B189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E00E19D8-116F-4ED6-B7C2-14C760D57F4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3D8181D6-0265-4BC2-8DA7-9726972304D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44" name="楕円 643">
          <a:extLst>
            <a:ext uri="{FF2B5EF4-FFF2-40B4-BE49-F238E27FC236}">
              <a16:creationId xmlns:a16="http://schemas.microsoft.com/office/drawing/2014/main" id="{44D265BB-29A0-40B8-A928-191A3A39D0A7}"/>
            </a:ext>
          </a:extLst>
        </xdr:cNvPr>
        <xdr:cNvSpPr/>
      </xdr:nvSpPr>
      <xdr:spPr>
        <a:xfrm>
          <a:off x="162687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141622</xdr:rowOff>
    </xdr:from>
    <xdr:ext cx="405111" cy="259045"/>
    <xdr:sp macro="" textlink="">
      <xdr:nvSpPr>
        <xdr:cNvPr id="645" name="【消防施設】&#10;有形固定資産減価償却率該当値テキスト">
          <a:extLst>
            <a:ext uri="{FF2B5EF4-FFF2-40B4-BE49-F238E27FC236}">
              <a16:creationId xmlns:a16="http://schemas.microsoft.com/office/drawing/2014/main" id="{5E6A9673-9A79-4246-885A-5317D63BB632}"/>
            </a:ext>
          </a:extLst>
        </xdr:cNvPr>
        <xdr:cNvSpPr txBox="1"/>
      </xdr:nvSpPr>
      <xdr:spPr>
        <a:xfrm>
          <a:off x="16357600"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71120</xdr:rowOff>
    </xdr:from>
    <xdr:to>
      <xdr:col>81</xdr:col>
      <xdr:colOff>101600</xdr:colOff>
      <xdr:row>82</xdr:row>
      <xdr:rowOff>1270</xdr:rowOff>
    </xdr:to>
    <xdr:sp macro="" textlink="">
      <xdr:nvSpPr>
        <xdr:cNvPr id="646" name="楕円 645">
          <a:extLst>
            <a:ext uri="{FF2B5EF4-FFF2-40B4-BE49-F238E27FC236}">
              <a16:creationId xmlns:a16="http://schemas.microsoft.com/office/drawing/2014/main" id="{18F5CACD-F448-48CC-B678-5C451C3A7F80}"/>
            </a:ext>
          </a:extLst>
        </xdr:cNvPr>
        <xdr:cNvSpPr/>
      </xdr:nvSpPr>
      <xdr:spPr>
        <a:xfrm>
          <a:off x="15430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121920</xdr:rowOff>
    </xdr:from>
    <xdr:to>
      <xdr:col>85</xdr:col>
      <xdr:colOff>127000</xdr:colOff>
      <xdr:row>81</xdr:row>
      <xdr:rowOff>169545</xdr:rowOff>
    </xdr:to>
    <xdr:cxnSp macro="">
      <xdr:nvCxnSpPr>
        <xdr:cNvPr id="647" name="直線コネクタ 646">
          <a:extLst>
            <a:ext uri="{FF2B5EF4-FFF2-40B4-BE49-F238E27FC236}">
              <a16:creationId xmlns:a16="http://schemas.microsoft.com/office/drawing/2014/main" id="{2E8A1846-5991-4091-862B-86302B5BC349}"/>
            </a:ext>
          </a:extLst>
        </xdr:cNvPr>
        <xdr:cNvCxnSpPr/>
      </xdr:nvCxnSpPr>
      <xdr:spPr>
        <a:xfrm>
          <a:off x="15481300" y="140093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48" name="楕円 647">
          <a:extLst>
            <a:ext uri="{FF2B5EF4-FFF2-40B4-BE49-F238E27FC236}">
              <a16:creationId xmlns:a16="http://schemas.microsoft.com/office/drawing/2014/main" id="{60BF2167-A138-4E07-B313-35F8A9FA2106}"/>
            </a:ext>
          </a:extLst>
        </xdr:cNvPr>
        <xdr:cNvSpPr/>
      </xdr:nvSpPr>
      <xdr:spPr>
        <a:xfrm>
          <a:off x="14541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85725</xdr:rowOff>
    </xdr:from>
    <xdr:to>
      <xdr:col>81</xdr:col>
      <xdr:colOff>50800</xdr:colOff>
      <xdr:row>81</xdr:row>
      <xdr:rowOff>121920</xdr:rowOff>
    </xdr:to>
    <xdr:cxnSp macro="">
      <xdr:nvCxnSpPr>
        <xdr:cNvPr id="649" name="直線コネクタ 648">
          <a:extLst>
            <a:ext uri="{FF2B5EF4-FFF2-40B4-BE49-F238E27FC236}">
              <a16:creationId xmlns:a16="http://schemas.microsoft.com/office/drawing/2014/main" id="{EAE0ACF0-3981-47E7-B7E7-CB77B41F1D0D}"/>
            </a:ext>
          </a:extLst>
        </xdr:cNvPr>
        <xdr:cNvCxnSpPr/>
      </xdr:nvCxnSpPr>
      <xdr:spPr>
        <a:xfrm>
          <a:off x="14592300" y="139731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156845</xdr:rowOff>
    </xdr:from>
    <xdr:to>
      <xdr:col>72</xdr:col>
      <xdr:colOff>38100</xdr:colOff>
      <xdr:row>81</xdr:row>
      <xdr:rowOff>86995</xdr:rowOff>
    </xdr:to>
    <xdr:sp macro="" textlink="">
      <xdr:nvSpPr>
        <xdr:cNvPr id="650" name="楕円 649">
          <a:extLst>
            <a:ext uri="{FF2B5EF4-FFF2-40B4-BE49-F238E27FC236}">
              <a16:creationId xmlns:a16="http://schemas.microsoft.com/office/drawing/2014/main" id="{18B52619-4DF3-4B3F-80AD-E1ED50C12149}"/>
            </a:ext>
          </a:extLst>
        </xdr:cNvPr>
        <xdr:cNvSpPr/>
      </xdr:nvSpPr>
      <xdr:spPr>
        <a:xfrm>
          <a:off x="13652500"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36195</xdr:rowOff>
    </xdr:from>
    <xdr:to>
      <xdr:col>76</xdr:col>
      <xdr:colOff>114300</xdr:colOff>
      <xdr:row>81</xdr:row>
      <xdr:rowOff>85725</xdr:rowOff>
    </xdr:to>
    <xdr:cxnSp macro="">
      <xdr:nvCxnSpPr>
        <xdr:cNvPr id="651" name="直線コネクタ 650">
          <a:extLst>
            <a:ext uri="{FF2B5EF4-FFF2-40B4-BE49-F238E27FC236}">
              <a16:creationId xmlns:a16="http://schemas.microsoft.com/office/drawing/2014/main" id="{65BA89A1-1A79-427C-B771-ED140AEE39EA}"/>
            </a:ext>
          </a:extLst>
        </xdr:cNvPr>
        <xdr:cNvCxnSpPr/>
      </xdr:nvCxnSpPr>
      <xdr:spPr>
        <a:xfrm>
          <a:off x="13703300" y="139236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90170</xdr:rowOff>
    </xdr:from>
    <xdr:to>
      <xdr:col>67</xdr:col>
      <xdr:colOff>101600</xdr:colOff>
      <xdr:row>82</xdr:row>
      <xdr:rowOff>20320</xdr:rowOff>
    </xdr:to>
    <xdr:sp macro="" textlink="">
      <xdr:nvSpPr>
        <xdr:cNvPr id="652" name="楕円 651">
          <a:extLst>
            <a:ext uri="{FF2B5EF4-FFF2-40B4-BE49-F238E27FC236}">
              <a16:creationId xmlns:a16="http://schemas.microsoft.com/office/drawing/2014/main" id="{34671506-7832-457C-B0A4-E1FBC97F1455}"/>
            </a:ext>
          </a:extLst>
        </xdr:cNvPr>
        <xdr:cNvSpPr/>
      </xdr:nvSpPr>
      <xdr:spPr>
        <a:xfrm>
          <a:off x="12763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36195</xdr:rowOff>
    </xdr:from>
    <xdr:to>
      <xdr:col>71</xdr:col>
      <xdr:colOff>177800</xdr:colOff>
      <xdr:row>81</xdr:row>
      <xdr:rowOff>140970</xdr:rowOff>
    </xdr:to>
    <xdr:cxnSp macro="">
      <xdr:nvCxnSpPr>
        <xdr:cNvPr id="653" name="直線コネクタ 652">
          <a:extLst>
            <a:ext uri="{FF2B5EF4-FFF2-40B4-BE49-F238E27FC236}">
              <a16:creationId xmlns:a16="http://schemas.microsoft.com/office/drawing/2014/main" id="{4E66D190-4240-48B4-B675-256999233560}"/>
            </a:ext>
          </a:extLst>
        </xdr:cNvPr>
        <xdr:cNvCxnSpPr/>
      </xdr:nvCxnSpPr>
      <xdr:spPr>
        <a:xfrm flipV="1">
          <a:off x="12814300" y="1392364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654" name="n_1aveValue【消防施設】&#10;有形固定資産減価償却率">
          <a:extLst>
            <a:ext uri="{FF2B5EF4-FFF2-40B4-BE49-F238E27FC236}">
              <a16:creationId xmlns:a16="http://schemas.microsoft.com/office/drawing/2014/main" id="{A2D57B83-F562-4B03-BC89-90CA61D10248}"/>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655" name="n_2aveValue【消防施設】&#10;有形固定資産減価償却率">
          <a:extLst>
            <a:ext uri="{FF2B5EF4-FFF2-40B4-BE49-F238E27FC236}">
              <a16:creationId xmlns:a16="http://schemas.microsoft.com/office/drawing/2014/main" id="{7080477D-3863-43DE-92CD-D4F2CF310548}"/>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656" name="n_3aveValue【消防施設】&#10;有形固定資産減価償却率">
          <a:extLst>
            <a:ext uri="{FF2B5EF4-FFF2-40B4-BE49-F238E27FC236}">
              <a16:creationId xmlns:a16="http://schemas.microsoft.com/office/drawing/2014/main" id="{445D2442-4670-44E0-9A52-C5F5C67FB418}"/>
            </a:ext>
          </a:extLst>
        </xdr:cNvPr>
        <xdr:cNvSpPr txBox="1"/>
      </xdr:nvSpPr>
      <xdr:spPr>
        <a:xfrm>
          <a:off x="13500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657" name="n_4aveValue【消防施設】&#10;有形固定資産減価償却率">
          <a:extLst>
            <a:ext uri="{FF2B5EF4-FFF2-40B4-BE49-F238E27FC236}">
              <a16:creationId xmlns:a16="http://schemas.microsoft.com/office/drawing/2014/main" id="{DEC5B670-0E5E-4118-91DE-6D634267EC73}"/>
            </a:ext>
          </a:extLst>
        </xdr:cNvPr>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17797</xdr:rowOff>
    </xdr:from>
    <xdr:ext cx="405111" cy="259045"/>
    <xdr:sp macro="" textlink="">
      <xdr:nvSpPr>
        <xdr:cNvPr id="658" name="n_1mainValue【消防施設】&#10;有形固定資産減価償却率">
          <a:extLst>
            <a:ext uri="{FF2B5EF4-FFF2-40B4-BE49-F238E27FC236}">
              <a16:creationId xmlns:a16="http://schemas.microsoft.com/office/drawing/2014/main" id="{D2897FCA-F82B-416E-86E3-DC1E7FF7175A}"/>
            </a:ext>
          </a:extLst>
        </xdr:cNvPr>
        <xdr:cNvSpPr txBox="1"/>
      </xdr:nvSpPr>
      <xdr:spPr>
        <a:xfrm>
          <a:off x="152660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59" name="n_2mainValue【消防施設】&#10;有形固定資産減価償却率">
          <a:extLst>
            <a:ext uri="{FF2B5EF4-FFF2-40B4-BE49-F238E27FC236}">
              <a16:creationId xmlns:a16="http://schemas.microsoft.com/office/drawing/2014/main" id="{C69788FA-8AA8-44E1-9886-2BDB8AD64C38}"/>
            </a:ext>
          </a:extLst>
        </xdr:cNvPr>
        <xdr:cNvSpPr txBox="1"/>
      </xdr:nvSpPr>
      <xdr:spPr>
        <a:xfrm>
          <a:off x="14389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103522</xdr:rowOff>
    </xdr:from>
    <xdr:ext cx="405111" cy="259045"/>
    <xdr:sp macro="" textlink="">
      <xdr:nvSpPr>
        <xdr:cNvPr id="660" name="n_3mainValue【消防施設】&#10;有形固定資産減価償却率">
          <a:extLst>
            <a:ext uri="{FF2B5EF4-FFF2-40B4-BE49-F238E27FC236}">
              <a16:creationId xmlns:a16="http://schemas.microsoft.com/office/drawing/2014/main" id="{519E16BC-CD4A-4DC5-A5BE-382B1DE738E4}"/>
            </a:ext>
          </a:extLst>
        </xdr:cNvPr>
        <xdr:cNvSpPr txBox="1"/>
      </xdr:nvSpPr>
      <xdr:spPr>
        <a:xfrm>
          <a:off x="1350074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11447</xdr:rowOff>
    </xdr:from>
    <xdr:ext cx="405111" cy="259045"/>
    <xdr:sp macro="" textlink="">
      <xdr:nvSpPr>
        <xdr:cNvPr id="661" name="n_4mainValue【消防施設】&#10;有形固定資産減価償却率">
          <a:extLst>
            <a:ext uri="{FF2B5EF4-FFF2-40B4-BE49-F238E27FC236}">
              <a16:creationId xmlns:a16="http://schemas.microsoft.com/office/drawing/2014/main" id="{5778DB31-D998-4FCC-9DA7-3DDAF067465B}"/>
            </a:ext>
          </a:extLst>
        </xdr:cNvPr>
        <xdr:cNvSpPr txBox="1"/>
      </xdr:nvSpPr>
      <xdr:spPr>
        <a:xfrm>
          <a:off x="12611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2" name="正方形/長方形 661">
          <a:extLst>
            <a:ext uri="{FF2B5EF4-FFF2-40B4-BE49-F238E27FC236}">
              <a16:creationId xmlns:a16="http://schemas.microsoft.com/office/drawing/2014/main" id="{A7A9D5FC-B734-4680-9C5C-57CF69AC3E0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3" name="正方形/長方形 662">
          <a:extLst>
            <a:ext uri="{FF2B5EF4-FFF2-40B4-BE49-F238E27FC236}">
              <a16:creationId xmlns:a16="http://schemas.microsoft.com/office/drawing/2014/main" id="{FAAEDDBE-CEF7-49DA-8429-BAE9A8E7146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4" name="正方形/長方形 663">
          <a:extLst>
            <a:ext uri="{FF2B5EF4-FFF2-40B4-BE49-F238E27FC236}">
              <a16:creationId xmlns:a16="http://schemas.microsoft.com/office/drawing/2014/main" id="{9BBAA9C1-A3FC-41EF-ADC9-422BE4C6D4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5" name="正方形/長方形 664">
          <a:extLst>
            <a:ext uri="{FF2B5EF4-FFF2-40B4-BE49-F238E27FC236}">
              <a16:creationId xmlns:a16="http://schemas.microsoft.com/office/drawing/2014/main" id="{58DA7268-60F4-4AA9-BE0A-0CCDF5B18A8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6" name="正方形/長方形 665">
          <a:extLst>
            <a:ext uri="{FF2B5EF4-FFF2-40B4-BE49-F238E27FC236}">
              <a16:creationId xmlns:a16="http://schemas.microsoft.com/office/drawing/2014/main" id="{690032E5-A8B4-4F4D-AFD7-ECFAFD6FA6F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7" name="正方形/長方形 666">
          <a:extLst>
            <a:ext uri="{FF2B5EF4-FFF2-40B4-BE49-F238E27FC236}">
              <a16:creationId xmlns:a16="http://schemas.microsoft.com/office/drawing/2014/main" id="{CA0E7226-7596-4F04-8B27-3F7DA61319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8" name="正方形/長方形 667">
          <a:extLst>
            <a:ext uri="{FF2B5EF4-FFF2-40B4-BE49-F238E27FC236}">
              <a16:creationId xmlns:a16="http://schemas.microsoft.com/office/drawing/2014/main" id="{79E30305-E297-4E1A-B986-92C09790A42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9" name="正方形/長方形 668">
          <a:extLst>
            <a:ext uri="{FF2B5EF4-FFF2-40B4-BE49-F238E27FC236}">
              <a16:creationId xmlns:a16="http://schemas.microsoft.com/office/drawing/2014/main" id="{F5E47D0B-0F9C-423C-8F9E-9B207C53DC3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0" name="テキスト ボックス 669">
          <a:extLst>
            <a:ext uri="{FF2B5EF4-FFF2-40B4-BE49-F238E27FC236}">
              <a16:creationId xmlns:a16="http://schemas.microsoft.com/office/drawing/2014/main" id="{E9E9D21B-E75E-46C5-B50D-15F0C7E12DD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1" name="直線コネクタ 670">
          <a:extLst>
            <a:ext uri="{FF2B5EF4-FFF2-40B4-BE49-F238E27FC236}">
              <a16:creationId xmlns:a16="http://schemas.microsoft.com/office/drawing/2014/main" id="{122033F4-F860-4DC2-B425-AB49B441D4B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2" name="直線コネクタ 671">
          <a:extLst>
            <a:ext uri="{FF2B5EF4-FFF2-40B4-BE49-F238E27FC236}">
              <a16:creationId xmlns:a16="http://schemas.microsoft.com/office/drawing/2014/main" id="{0483092B-E937-4968-A19F-06559280AD7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3" name="テキスト ボックス 672">
          <a:extLst>
            <a:ext uri="{FF2B5EF4-FFF2-40B4-BE49-F238E27FC236}">
              <a16:creationId xmlns:a16="http://schemas.microsoft.com/office/drawing/2014/main" id="{A92AF46E-235B-44DD-A7F1-6FBB0BE44A3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4" name="直線コネクタ 673">
          <a:extLst>
            <a:ext uri="{FF2B5EF4-FFF2-40B4-BE49-F238E27FC236}">
              <a16:creationId xmlns:a16="http://schemas.microsoft.com/office/drawing/2014/main" id="{3542DC55-5880-46EA-89FB-CDD6C7A7837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5" name="テキスト ボックス 674">
          <a:extLst>
            <a:ext uri="{FF2B5EF4-FFF2-40B4-BE49-F238E27FC236}">
              <a16:creationId xmlns:a16="http://schemas.microsoft.com/office/drawing/2014/main" id="{97A534D1-B5DE-4822-ABD5-7AC3400CD04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6" name="直線コネクタ 675">
          <a:extLst>
            <a:ext uri="{FF2B5EF4-FFF2-40B4-BE49-F238E27FC236}">
              <a16:creationId xmlns:a16="http://schemas.microsoft.com/office/drawing/2014/main" id="{37C0F393-C0E9-4E38-AAEE-95C2BC24094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7" name="テキスト ボックス 676">
          <a:extLst>
            <a:ext uri="{FF2B5EF4-FFF2-40B4-BE49-F238E27FC236}">
              <a16:creationId xmlns:a16="http://schemas.microsoft.com/office/drawing/2014/main" id="{B268BE96-4D96-40E1-A76B-98F5BAED859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8" name="直線コネクタ 677">
          <a:extLst>
            <a:ext uri="{FF2B5EF4-FFF2-40B4-BE49-F238E27FC236}">
              <a16:creationId xmlns:a16="http://schemas.microsoft.com/office/drawing/2014/main" id="{EBC952F4-46FF-4D85-9990-EBB0EFD4278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9" name="テキスト ボックス 678">
          <a:extLst>
            <a:ext uri="{FF2B5EF4-FFF2-40B4-BE49-F238E27FC236}">
              <a16:creationId xmlns:a16="http://schemas.microsoft.com/office/drawing/2014/main" id="{A3DCA11C-10CB-48AE-ADF9-CF1CC7A4A38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0" name="直線コネクタ 679">
          <a:extLst>
            <a:ext uri="{FF2B5EF4-FFF2-40B4-BE49-F238E27FC236}">
              <a16:creationId xmlns:a16="http://schemas.microsoft.com/office/drawing/2014/main" id="{F9AE2B01-ACDE-41D1-9363-051B0D3FCA9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1" name="テキスト ボックス 680">
          <a:extLst>
            <a:ext uri="{FF2B5EF4-FFF2-40B4-BE49-F238E27FC236}">
              <a16:creationId xmlns:a16="http://schemas.microsoft.com/office/drawing/2014/main" id="{7CD6B346-6D89-4E43-9D1D-F2E7D83B73E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2" name="直線コネクタ 681">
          <a:extLst>
            <a:ext uri="{FF2B5EF4-FFF2-40B4-BE49-F238E27FC236}">
              <a16:creationId xmlns:a16="http://schemas.microsoft.com/office/drawing/2014/main" id="{B45D9242-F9D1-4A48-816C-245CD8CE3B9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3" name="テキスト ボックス 682">
          <a:extLst>
            <a:ext uri="{FF2B5EF4-FFF2-40B4-BE49-F238E27FC236}">
              <a16:creationId xmlns:a16="http://schemas.microsoft.com/office/drawing/2014/main" id="{3C9C2E68-723D-4080-ABB6-F840D55E486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4" name="【消防施設】&#10;一人当たり面積グラフ枠">
          <a:extLst>
            <a:ext uri="{FF2B5EF4-FFF2-40B4-BE49-F238E27FC236}">
              <a16:creationId xmlns:a16="http://schemas.microsoft.com/office/drawing/2014/main" id="{7825CE46-0713-4FAA-8EF6-0141630D869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685" name="直線コネクタ 684">
          <a:extLst>
            <a:ext uri="{FF2B5EF4-FFF2-40B4-BE49-F238E27FC236}">
              <a16:creationId xmlns:a16="http://schemas.microsoft.com/office/drawing/2014/main" id="{86E683F9-D414-40B1-ABA6-9BD6F5E144F0}"/>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686" name="【消防施設】&#10;一人当たり面積最小値テキスト">
          <a:extLst>
            <a:ext uri="{FF2B5EF4-FFF2-40B4-BE49-F238E27FC236}">
              <a16:creationId xmlns:a16="http://schemas.microsoft.com/office/drawing/2014/main" id="{DE6780FF-CDC2-4999-87B7-08F60C7C823E}"/>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687" name="直線コネクタ 686">
          <a:extLst>
            <a:ext uri="{FF2B5EF4-FFF2-40B4-BE49-F238E27FC236}">
              <a16:creationId xmlns:a16="http://schemas.microsoft.com/office/drawing/2014/main" id="{DDB4DD79-5FD9-4DB2-8689-42AC13816718}"/>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88" name="【消防施設】&#10;一人当たり面積最大値テキスト">
          <a:extLst>
            <a:ext uri="{FF2B5EF4-FFF2-40B4-BE49-F238E27FC236}">
              <a16:creationId xmlns:a16="http://schemas.microsoft.com/office/drawing/2014/main" id="{7D3C0BCD-4C6A-40F5-A8EC-CA2C7EA15C08}"/>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89" name="直線コネクタ 688">
          <a:extLst>
            <a:ext uri="{FF2B5EF4-FFF2-40B4-BE49-F238E27FC236}">
              <a16:creationId xmlns:a16="http://schemas.microsoft.com/office/drawing/2014/main" id="{02A12B2F-9AD7-4C54-B8DF-83AA182305B5}"/>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156227</xdr:rowOff>
    </xdr:from>
    <xdr:ext cx="469744" cy="259045"/>
    <xdr:sp macro="" textlink="">
      <xdr:nvSpPr>
        <xdr:cNvPr id="690" name="【消防施設】&#10;一人当たり面積平均値テキスト">
          <a:extLst>
            <a:ext uri="{FF2B5EF4-FFF2-40B4-BE49-F238E27FC236}">
              <a16:creationId xmlns:a16="http://schemas.microsoft.com/office/drawing/2014/main" id="{B4D0D909-C4F8-4332-A1D7-8629001765B4}"/>
            </a:ext>
          </a:extLst>
        </xdr:cNvPr>
        <xdr:cNvSpPr txBox="1"/>
      </xdr:nvSpPr>
      <xdr:spPr>
        <a:xfrm>
          <a:off x="22199600" y="1455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91" name="フローチャート: 判断 690">
          <a:extLst>
            <a:ext uri="{FF2B5EF4-FFF2-40B4-BE49-F238E27FC236}">
              <a16:creationId xmlns:a16="http://schemas.microsoft.com/office/drawing/2014/main" id="{2F654A7A-10E9-4B36-B6B0-E4A7837C3F3F}"/>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692" name="フローチャート: 判断 691">
          <a:extLst>
            <a:ext uri="{FF2B5EF4-FFF2-40B4-BE49-F238E27FC236}">
              <a16:creationId xmlns:a16="http://schemas.microsoft.com/office/drawing/2014/main" id="{4FF32DF7-6613-4849-803D-69A0155EEFBA}"/>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693" name="フローチャート: 判断 692">
          <a:extLst>
            <a:ext uri="{FF2B5EF4-FFF2-40B4-BE49-F238E27FC236}">
              <a16:creationId xmlns:a16="http://schemas.microsoft.com/office/drawing/2014/main" id="{483D3C87-DFF4-4167-A116-5D883C50273D}"/>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694" name="フローチャート: 判断 693">
          <a:extLst>
            <a:ext uri="{FF2B5EF4-FFF2-40B4-BE49-F238E27FC236}">
              <a16:creationId xmlns:a16="http://schemas.microsoft.com/office/drawing/2014/main" id="{120F004E-2ABD-4A37-B7D5-8BFA937AE85F}"/>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695" name="フローチャート: 判断 694">
          <a:extLst>
            <a:ext uri="{FF2B5EF4-FFF2-40B4-BE49-F238E27FC236}">
              <a16:creationId xmlns:a16="http://schemas.microsoft.com/office/drawing/2014/main" id="{7A178B42-C013-4B47-8D1F-17DD04BC5710}"/>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6" name="テキスト ボックス 695">
          <a:extLst>
            <a:ext uri="{FF2B5EF4-FFF2-40B4-BE49-F238E27FC236}">
              <a16:creationId xmlns:a16="http://schemas.microsoft.com/office/drawing/2014/main" id="{2D4B23BD-6D0A-4253-B330-2C434C58AFA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04F6D7A5-C4B7-4C2A-8CC0-7FF391071BF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1D1A0216-D6DF-499C-AB1B-C1832511A57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9675D15D-87DC-4DB2-853D-C5960091B72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212F9A3A-6EEB-4665-A9C5-A3D9DAF9D42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105411</xdr:rowOff>
    </xdr:from>
    <xdr:to>
      <xdr:col>116</xdr:col>
      <xdr:colOff>114300</xdr:colOff>
      <xdr:row>84</xdr:row>
      <xdr:rowOff>35561</xdr:rowOff>
    </xdr:to>
    <xdr:sp macro="" textlink="">
      <xdr:nvSpPr>
        <xdr:cNvPr id="701" name="楕円 700">
          <a:extLst>
            <a:ext uri="{FF2B5EF4-FFF2-40B4-BE49-F238E27FC236}">
              <a16:creationId xmlns:a16="http://schemas.microsoft.com/office/drawing/2014/main" id="{0827756B-19FF-46EF-B5B7-34D55169A3C6}"/>
            </a:ext>
          </a:extLst>
        </xdr:cNvPr>
        <xdr:cNvSpPr/>
      </xdr:nvSpPr>
      <xdr:spPr>
        <a:xfrm>
          <a:off x="221107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128288</xdr:rowOff>
    </xdr:from>
    <xdr:ext cx="469744" cy="259045"/>
    <xdr:sp macro="" textlink="">
      <xdr:nvSpPr>
        <xdr:cNvPr id="702" name="【消防施設】&#10;一人当たり面積該当値テキスト">
          <a:extLst>
            <a:ext uri="{FF2B5EF4-FFF2-40B4-BE49-F238E27FC236}">
              <a16:creationId xmlns:a16="http://schemas.microsoft.com/office/drawing/2014/main" id="{D42BA49E-72B2-416E-96B9-F9E8653718F8}"/>
            </a:ext>
          </a:extLst>
        </xdr:cNvPr>
        <xdr:cNvSpPr txBox="1"/>
      </xdr:nvSpPr>
      <xdr:spPr>
        <a:xfrm>
          <a:off x="22199600"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109220</xdr:rowOff>
    </xdr:from>
    <xdr:to>
      <xdr:col>112</xdr:col>
      <xdr:colOff>38100</xdr:colOff>
      <xdr:row>84</xdr:row>
      <xdr:rowOff>39370</xdr:rowOff>
    </xdr:to>
    <xdr:sp macro="" textlink="">
      <xdr:nvSpPr>
        <xdr:cNvPr id="703" name="楕円 702">
          <a:extLst>
            <a:ext uri="{FF2B5EF4-FFF2-40B4-BE49-F238E27FC236}">
              <a16:creationId xmlns:a16="http://schemas.microsoft.com/office/drawing/2014/main" id="{AD62D838-215D-42DA-A83D-558D0D2B1240}"/>
            </a:ext>
          </a:extLst>
        </xdr:cNvPr>
        <xdr:cNvSpPr/>
      </xdr:nvSpPr>
      <xdr:spPr>
        <a:xfrm>
          <a:off x="21272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156211</xdr:rowOff>
    </xdr:from>
    <xdr:to>
      <xdr:col>116</xdr:col>
      <xdr:colOff>63500</xdr:colOff>
      <xdr:row>83</xdr:row>
      <xdr:rowOff>160020</xdr:rowOff>
    </xdr:to>
    <xdr:cxnSp macro="">
      <xdr:nvCxnSpPr>
        <xdr:cNvPr id="704" name="直線コネクタ 703">
          <a:extLst>
            <a:ext uri="{FF2B5EF4-FFF2-40B4-BE49-F238E27FC236}">
              <a16:creationId xmlns:a16="http://schemas.microsoft.com/office/drawing/2014/main" id="{AAE1610A-24AC-4E35-8104-780135E42A42}"/>
            </a:ext>
          </a:extLst>
        </xdr:cNvPr>
        <xdr:cNvCxnSpPr/>
      </xdr:nvCxnSpPr>
      <xdr:spPr>
        <a:xfrm flipV="1">
          <a:off x="21323300" y="143865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118745</xdr:rowOff>
    </xdr:from>
    <xdr:to>
      <xdr:col>107</xdr:col>
      <xdr:colOff>101600</xdr:colOff>
      <xdr:row>84</xdr:row>
      <xdr:rowOff>48895</xdr:rowOff>
    </xdr:to>
    <xdr:sp macro="" textlink="">
      <xdr:nvSpPr>
        <xdr:cNvPr id="705" name="楕円 704">
          <a:extLst>
            <a:ext uri="{FF2B5EF4-FFF2-40B4-BE49-F238E27FC236}">
              <a16:creationId xmlns:a16="http://schemas.microsoft.com/office/drawing/2014/main" id="{03D4186D-818B-4267-A3E4-CDA906369F50}"/>
            </a:ext>
          </a:extLst>
        </xdr:cNvPr>
        <xdr:cNvSpPr/>
      </xdr:nvSpPr>
      <xdr:spPr>
        <a:xfrm>
          <a:off x="20383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160020</xdr:rowOff>
    </xdr:from>
    <xdr:to>
      <xdr:col>111</xdr:col>
      <xdr:colOff>177800</xdr:colOff>
      <xdr:row>83</xdr:row>
      <xdr:rowOff>169545</xdr:rowOff>
    </xdr:to>
    <xdr:cxnSp macro="">
      <xdr:nvCxnSpPr>
        <xdr:cNvPr id="706" name="直線コネクタ 705">
          <a:extLst>
            <a:ext uri="{FF2B5EF4-FFF2-40B4-BE49-F238E27FC236}">
              <a16:creationId xmlns:a16="http://schemas.microsoft.com/office/drawing/2014/main" id="{1437854C-E4F3-48D4-B6F6-64DF88338CD9}"/>
            </a:ext>
          </a:extLst>
        </xdr:cNvPr>
        <xdr:cNvCxnSpPr/>
      </xdr:nvCxnSpPr>
      <xdr:spPr>
        <a:xfrm flipV="1">
          <a:off x="20434300" y="143903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139700</xdr:rowOff>
    </xdr:from>
    <xdr:to>
      <xdr:col>102</xdr:col>
      <xdr:colOff>165100</xdr:colOff>
      <xdr:row>84</xdr:row>
      <xdr:rowOff>69850</xdr:rowOff>
    </xdr:to>
    <xdr:sp macro="" textlink="">
      <xdr:nvSpPr>
        <xdr:cNvPr id="707" name="楕円 706">
          <a:extLst>
            <a:ext uri="{FF2B5EF4-FFF2-40B4-BE49-F238E27FC236}">
              <a16:creationId xmlns:a16="http://schemas.microsoft.com/office/drawing/2014/main" id="{FD43AB5E-78F7-4F83-BFF9-29509877861E}"/>
            </a:ext>
          </a:extLst>
        </xdr:cNvPr>
        <xdr:cNvSpPr/>
      </xdr:nvSpPr>
      <xdr:spPr>
        <a:xfrm>
          <a:off x="19494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169545</xdr:rowOff>
    </xdr:from>
    <xdr:to>
      <xdr:col>107</xdr:col>
      <xdr:colOff>50800</xdr:colOff>
      <xdr:row>84</xdr:row>
      <xdr:rowOff>19050</xdr:rowOff>
    </xdr:to>
    <xdr:cxnSp macro="">
      <xdr:nvCxnSpPr>
        <xdr:cNvPr id="708" name="直線コネクタ 707">
          <a:extLst>
            <a:ext uri="{FF2B5EF4-FFF2-40B4-BE49-F238E27FC236}">
              <a16:creationId xmlns:a16="http://schemas.microsoft.com/office/drawing/2014/main" id="{7B7F4EA2-A4BD-482D-8EDE-969118EDDE09}"/>
            </a:ext>
          </a:extLst>
        </xdr:cNvPr>
        <xdr:cNvCxnSpPr/>
      </xdr:nvCxnSpPr>
      <xdr:spPr>
        <a:xfrm flipV="1">
          <a:off x="19545300" y="143998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164464</xdr:rowOff>
    </xdr:from>
    <xdr:to>
      <xdr:col>98</xdr:col>
      <xdr:colOff>38100</xdr:colOff>
      <xdr:row>84</xdr:row>
      <xdr:rowOff>94614</xdr:rowOff>
    </xdr:to>
    <xdr:sp macro="" textlink="">
      <xdr:nvSpPr>
        <xdr:cNvPr id="709" name="楕円 708">
          <a:extLst>
            <a:ext uri="{FF2B5EF4-FFF2-40B4-BE49-F238E27FC236}">
              <a16:creationId xmlns:a16="http://schemas.microsoft.com/office/drawing/2014/main" id="{5C22F20B-F4B8-4A5F-A0FB-4BB880F08AB1}"/>
            </a:ext>
          </a:extLst>
        </xdr:cNvPr>
        <xdr:cNvSpPr/>
      </xdr:nvSpPr>
      <xdr:spPr>
        <a:xfrm>
          <a:off x="18605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19050</xdr:rowOff>
    </xdr:from>
    <xdr:to>
      <xdr:col>102</xdr:col>
      <xdr:colOff>114300</xdr:colOff>
      <xdr:row>84</xdr:row>
      <xdr:rowOff>43814</xdr:rowOff>
    </xdr:to>
    <xdr:cxnSp macro="">
      <xdr:nvCxnSpPr>
        <xdr:cNvPr id="710" name="直線コネクタ 709">
          <a:extLst>
            <a:ext uri="{FF2B5EF4-FFF2-40B4-BE49-F238E27FC236}">
              <a16:creationId xmlns:a16="http://schemas.microsoft.com/office/drawing/2014/main" id="{2DBDE2EB-B376-44A2-A263-63235826D874}"/>
            </a:ext>
          </a:extLst>
        </xdr:cNvPr>
        <xdr:cNvCxnSpPr/>
      </xdr:nvCxnSpPr>
      <xdr:spPr>
        <a:xfrm flipV="1">
          <a:off x="18656300" y="144208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112413</xdr:rowOff>
    </xdr:from>
    <xdr:ext cx="469744" cy="259045"/>
    <xdr:sp macro="" textlink="">
      <xdr:nvSpPr>
        <xdr:cNvPr id="711" name="n_1aveValue【消防施設】&#10;一人当たり面積">
          <a:extLst>
            <a:ext uri="{FF2B5EF4-FFF2-40B4-BE49-F238E27FC236}">
              <a16:creationId xmlns:a16="http://schemas.microsoft.com/office/drawing/2014/main" id="{684E5680-605E-43CD-8322-931061371B47}"/>
            </a:ext>
          </a:extLst>
        </xdr:cNvPr>
        <xdr:cNvSpPr txBox="1"/>
      </xdr:nvSpPr>
      <xdr:spPr>
        <a:xfrm>
          <a:off x="210757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712" name="n_2aveValue【消防施設】&#10;一人当たり面積">
          <a:extLst>
            <a:ext uri="{FF2B5EF4-FFF2-40B4-BE49-F238E27FC236}">
              <a16:creationId xmlns:a16="http://schemas.microsoft.com/office/drawing/2014/main" id="{DD1898A3-C7D8-4886-9ACE-776E51BA271C}"/>
            </a:ext>
          </a:extLst>
        </xdr:cNvPr>
        <xdr:cNvSpPr txBox="1"/>
      </xdr:nvSpPr>
      <xdr:spPr>
        <a:xfrm>
          <a:off x="20199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713" name="n_3aveValue【消防施設】&#10;一人当たり面積">
          <a:extLst>
            <a:ext uri="{FF2B5EF4-FFF2-40B4-BE49-F238E27FC236}">
              <a16:creationId xmlns:a16="http://schemas.microsoft.com/office/drawing/2014/main" id="{3D6081D3-132A-46DA-B1CF-C8022E301026}"/>
            </a:ext>
          </a:extLst>
        </xdr:cNvPr>
        <xdr:cNvSpPr txBox="1"/>
      </xdr:nvSpPr>
      <xdr:spPr>
        <a:xfrm>
          <a:off x="19310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59072</xdr:rowOff>
    </xdr:from>
    <xdr:ext cx="469744" cy="259045"/>
    <xdr:sp macro="" textlink="">
      <xdr:nvSpPr>
        <xdr:cNvPr id="714" name="n_4aveValue【消防施設】&#10;一人当たり面積">
          <a:extLst>
            <a:ext uri="{FF2B5EF4-FFF2-40B4-BE49-F238E27FC236}">
              <a16:creationId xmlns:a16="http://schemas.microsoft.com/office/drawing/2014/main" id="{C5CD79E0-A260-4759-BC8B-6ADE188D0472}"/>
            </a:ext>
          </a:extLst>
        </xdr:cNvPr>
        <xdr:cNvSpPr txBox="1"/>
      </xdr:nvSpPr>
      <xdr:spPr>
        <a:xfrm>
          <a:off x="18421427"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55897</xdr:rowOff>
    </xdr:from>
    <xdr:ext cx="469744" cy="259045"/>
    <xdr:sp macro="" textlink="">
      <xdr:nvSpPr>
        <xdr:cNvPr id="715" name="n_1mainValue【消防施設】&#10;一人当たり面積">
          <a:extLst>
            <a:ext uri="{FF2B5EF4-FFF2-40B4-BE49-F238E27FC236}">
              <a16:creationId xmlns:a16="http://schemas.microsoft.com/office/drawing/2014/main" id="{90346853-3D64-4573-BF26-44E64C7B6F20}"/>
            </a:ext>
          </a:extLst>
        </xdr:cNvPr>
        <xdr:cNvSpPr txBox="1"/>
      </xdr:nvSpPr>
      <xdr:spPr>
        <a:xfrm>
          <a:off x="21075727" y="1411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65422</xdr:rowOff>
    </xdr:from>
    <xdr:ext cx="469744" cy="259045"/>
    <xdr:sp macro="" textlink="">
      <xdr:nvSpPr>
        <xdr:cNvPr id="716" name="n_2mainValue【消防施設】&#10;一人当たり面積">
          <a:extLst>
            <a:ext uri="{FF2B5EF4-FFF2-40B4-BE49-F238E27FC236}">
              <a16:creationId xmlns:a16="http://schemas.microsoft.com/office/drawing/2014/main" id="{2A22438F-D879-40BC-B1AD-1C70E8568763}"/>
            </a:ext>
          </a:extLst>
        </xdr:cNvPr>
        <xdr:cNvSpPr txBox="1"/>
      </xdr:nvSpPr>
      <xdr:spPr>
        <a:xfrm>
          <a:off x="2019942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86377</xdr:rowOff>
    </xdr:from>
    <xdr:ext cx="469744" cy="259045"/>
    <xdr:sp macro="" textlink="">
      <xdr:nvSpPr>
        <xdr:cNvPr id="717" name="n_3mainValue【消防施設】&#10;一人当たり面積">
          <a:extLst>
            <a:ext uri="{FF2B5EF4-FFF2-40B4-BE49-F238E27FC236}">
              <a16:creationId xmlns:a16="http://schemas.microsoft.com/office/drawing/2014/main" id="{BBFDEA9F-80F4-44C1-9000-D5E9F28BAB7C}"/>
            </a:ext>
          </a:extLst>
        </xdr:cNvPr>
        <xdr:cNvSpPr txBox="1"/>
      </xdr:nvSpPr>
      <xdr:spPr>
        <a:xfrm>
          <a:off x="19310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718" name="n_4mainValue【消防施設】&#10;一人当たり面積">
          <a:extLst>
            <a:ext uri="{FF2B5EF4-FFF2-40B4-BE49-F238E27FC236}">
              <a16:creationId xmlns:a16="http://schemas.microsoft.com/office/drawing/2014/main" id="{21659956-4255-46FD-B69C-E5F6587C5503}"/>
            </a:ext>
          </a:extLst>
        </xdr:cNvPr>
        <xdr:cNvSpPr txBox="1"/>
      </xdr:nvSpPr>
      <xdr:spPr>
        <a:xfrm>
          <a:off x="18421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9" name="正方形/長方形 718">
          <a:extLst>
            <a:ext uri="{FF2B5EF4-FFF2-40B4-BE49-F238E27FC236}">
              <a16:creationId xmlns:a16="http://schemas.microsoft.com/office/drawing/2014/main" id="{051DB7F5-C2A7-4146-8F55-9712BC39538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0" name="正方形/長方形 719">
          <a:extLst>
            <a:ext uri="{FF2B5EF4-FFF2-40B4-BE49-F238E27FC236}">
              <a16:creationId xmlns:a16="http://schemas.microsoft.com/office/drawing/2014/main" id="{098FC808-5943-4C80-A481-1176145AD71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1" name="正方形/長方形 720">
          <a:extLst>
            <a:ext uri="{FF2B5EF4-FFF2-40B4-BE49-F238E27FC236}">
              <a16:creationId xmlns:a16="http://schemas.microsoft.com/office/drawing/2014/main" id="{8A852813-62DE-43FC-A8F4-E88A021FADD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2" name="正方形/長方形 721">
          <a:extLst>
            <a:ext uri="{FF2B5EF4-FFF2-40B4-BE49-F238E27FC236}">
              <a16:creationId xmlns:a16="http://schemas.microsoft.com/office/drawing/2014/main" id="{D75541E0-092E-4962-B73B-24E2EA13832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3" name="正方形/長方形 722">
          <a:extLst>
            <a:ext uri="{FF2B5EF4-FFF2-40B4-BE49-F238E27FC236}">
              <a16:creationId xmlns:a16="http://schemas.microsoft.com/office/drawing/2014/main" id="{E515D1FC-F1B7-4CFA-97AC-E0BF63169A3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4" name="正方形/長方形 723">
          <a:extLst>
            <a:ext uri="{FF2B5EF4-FFF2-40B4-BE49-F238E27FC236}">
              <a16:creationId xmlns:a16="http://schemas.microsoft.com/office/drawing/2014/main" id="{32761203-251B-49F6-AF8C-36D8A064F6C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5" name="正方形/長方形 724">
          <a:extLst>
            <a:ext uri="{FF2B5EF4-FFF2-40B4-BE49-F238E27FC236}">
              <a16:creationId xmlns:a16="http://schemas.microsoft.com/office/drawing/2014/main" id="{84997424-E1FF-45C1-9C94-8D1EAEADA5A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6" name="正方形/長方形 725">
          <a:extLst>
            <a:ext uri="{FF2B5EF4-FFF2-40B4-BE49-F238E27FC236}">
              <a16:creationId xmlns:a16="http://schemas.microsoft.com/office/drawing/2014/main" id="{49668F54-2C37-47C2-9262-186957E4451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7" name="テキスト ボックス 726">
          <a:extLst>
            <a:ext uri="{FF2B5EF4-FFF2-40B4-BE49-F238E27FC236}">
              <a16:creationId xmlns:a16="http://schemas.microsoft.com/office/drawing/2014/main" id="{E9684381-B4AF-4592-9D53-8CFF2309F3C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8" name="直線コネクタ 727">
          <a:extLst>
            <a:ext uri="{FF2B5EF4-FFF2-40B4-BE49-F238E27FC236}">
              <a16:creationId xmlns:a16="http://schemas.microsoft.com/office/drawing/2014/main" id="{E10F2AB2-4B63-4B57-A19E-C4BA7828B06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9" name="テキスト ボックス 728">
          <a:extLst>
            <a:ext uri="{FF2B5EF4-FFF2-40B4-BE49-F238E27FC236}">
              <a16:creationId xmlns:a16="http://schemas.microsoft.com/office/drawing/2014/main" id="{000B15C6-04F4-4237-8345-F1CC1E1E1FB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0" name="直線コネクタ 729">
          <a:extLst>
            <a:ext uri="{FF2B5EF4-FFF2-40B4-BE49-F238E27FC236}">
              <a16:creationId xmlns:a16="http://schemas.microsoft.com/office/drawing/2014/main" id="{CE268EEB-23FF-4426-AD9D-5C6C15D3F6E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1" name="テキスト ボックス 730">
          <a:extLst>
            <a:ext uri="{FF2B5EF4-FFF2-40B4-BE49-F238E27FC236}">
              <a16:creationId xmlns:a16="http://schemas.microsoft.com/office/drawing/2014/main" id="{C22BD3B3-91C2-42BB-B544-D7FFE581EB4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2" name="直線コネクタ 731">
          <a:extLst>
            <a:ext uri="{FF2B5EF4-FFF2-40B4-BE49-F238E27FC236}">
              <a16:creationId xmlns:a16="http://schemas.microsoft.com/office/drawing/2014/main" id="{ED61BD13-EEF4-405E-BAB9-726B05B0453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3" name="テキスト ボックス 732">
          <a:extLst>
            <a:ext uri="{FF2B5EF4-FFF2-40B4-BE49-F238E27FC236}">
              <a16:creationId xmlns:a16="http://schemas.microsoft.com/office/drawing/2014/main" id="{F1A20E3A-50C4-4D4B-A677-CE705AE5DA5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4" name="直線コネクタ 733">
          <a:extLst>
            <a:ext uri="{FF2B5EF4-FFF2-40B4-BE49-F238E27FC236}">
              <a16:creationId xmlns:a16="http://schemas.microsoft.com/office/drawing/2014/main" id="{F0568D55-A34D-4F5E-851D-36D44024B9F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5" name="テキスト ボックス 734">
          <a:extLst>
            <a:ext uri="{FF2B5EF4-FFF2-40B4-BE49-F238E27FC236}">
              <a16:creationId xmlns:a16="http://schemas.microsoft.com/office/drawing/2014/main" id="{32736DCE-7FBA-478E-B454-CF434114CDE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6" name="直線コネクタ 735">
          <a:extLst>
            <a:ext uri="{FF2B5EF4-FFF2-40B4-BE49-F238E27FC236}">
              <a16:creationId xmlns:a16="http://schemas.microsoft.com/office/drawing/2014/main" id="{E84F3D9B-C32C-47C3-B897-163B4CE139C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7" name="テキスト ボックス 736">
          <a:extLst>
            <a:ext uri="{FF2B5EF4-FFF2-40B4-BE49-F238E27FC236}">
              <a16:creationId xmlns:a16="http://schemas.microsoft.com/office/drawing/2014/main" id="{CE9E93C1-B2D7-485B-A90B-BA160DA9852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8" name="直線コネクタ 737">
          <a:extLst>
            <a:ext uri="{FF2B5EF4-FFF2-40B4-BE49-F238E27FC236}">
              <a16:creationId xmlns:a16="http://schemas.microsoft.com/office/drawing/2014/main" id="{CADBF406-8927-41F7-A471-361FC1E7712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9" name="テキスト ボックス 738">
          <a:extLst>
            <a:ext uri="{FF2B5EF4-FFF2-40B4-BE49-F238E27FC236}">
              <a16:creationId xmlns:a16="http://schemas.microsoft.com/office/drawing/2014/main" id="{9B02F7F5-91E2-43CA-944A-43C274DABFD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0" name="直線コネクタ 739">
          <a:extLst>
            <a:ext uri="{FF2B5EF4-FFF2-40B4-BE49-F238E27FC236}">
              <a16:creationId xmlns:a16="http://schemas.microsoft.com/office/drawing/2014/main" id="{2589810E-6BEF-4532-823A-512F1DB5360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1" name="テキスト ボックス 740">
          <a:extLst>
            <a:ext uri="{FF2B5EF4-FFF2-40B4-BE49-F238E27FC236}">
              <a16:creationId xmlns:a16="http://schemas.microsoft.com/office/drawing/2014/main" id="{D331EB70-B336-44B0-A0E7-1AB551B768D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2" name="直線コネクタ 741">
          <a:extLst>
            <a:ext uri="{FF2B5EF4-FFF2-40B4-BE49-F238E27FC236}">
              <a16:creationId xmlns:a16="http://schemas.microsoft.com/office/drawing/2014/main" id="{6318AFDC-8339-44C5-A299-02DADDB5C91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庁舎】&#10;有形固定資産減価償却率グラフ枠">
          <a:extLst>
            <a:ext uri="{FF2B5EF4-FFF2-40B4-BE49-F238E27FC236}">
              <a16:creationId xmlns:a16="http://schemas.microsoft.com/office/drawing/2014/main" id="{4978B334-26FF-44A9-944E-0F6F184AE17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744" name="直線コネクタ 743">
          <a:extLst>
            <a:ext uri="{FF2B5EF4-FFF2-40B4-BE49-F238E27FC236}">
              <a16:creationId xmlns:a16="http://schemas.microsoft.com/office/drawing/2014/main" id="{BFE37E45-5958-48E1-A34F-8FBADBC53E08}"/>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45" name="【庁舎】&#10;有形固定資産減価償却率最小値テキスト">
          <a:extLst>
            <a:ext uri="{FF2B5EF4-FFF2-40B4-BE49-F238E27FC236}">
              <a16:creationId xmlns:a16="http://schemas.microsoft.com/office/drawing/2014/main" id="{C9AB10E8-6A35-40CA-A1CC-34219E13EAA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46" name="直線コネクタ 745">
          <a:extLst>
            <a:ext uri="{FF2B5EF4-FFF2-40B4-BE49-F238E27FC236}">
              <a16:creationId xmlns:a16="http://schemas.microsoft.com/office/drawing/2014/main" id="{4E041E24-8BCA-45E3-9955-82A73774EA3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747" name="【庁舎】&#10;有形固定資産減価償却率最大値テキスト">
          <a:extLst>
            <a:ext uri="{FF2B5EF4-FFF2-40B4-BE49-F238E27FC236}">
              <a16:creationId xmlns:a16="http://schemas.microsoft.com/office/drawing/2014/main" id="{12B814E5-45BF-402C-9158-67B781855315}"/>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48" name="直線コネクタ 747">
          <a:extLst>
            <a:ext uri="{FF2B5EF4-FFF2-40B4-BE49-F238E27FC236}">
              <a16:creationId xmlns:a16="http://schemas.microsoft.com/office/drawing/2014/main" id="{12E62180-A6CA-417C-990E-F8F97E39DC1F}"/>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749" name="【庁舎】&#10;有形固定資産減価償却率平均値テキスト">
          <a:extLst>
            <a:ext uri="{FF2B5EF4-FFF2-40B4-BE49-F238E27FC236}">
              <a16:creationId xmlns:a16="http://schemas.microsoft.com/office/drawing/2014/main" id="{01A2412E-C94C-47BF-8B1E-8D436CC35D1F}"/>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50" name="フローチャート: 判断 749">
          <a:extLst>
            <a:ext uri="{FF2B5EF4-FFF2-40B4-BE49-F238E27FC236}">
              <a16:creationId xmlns:a16="http://schemas.microsoft.com/office/drawing/2014/main" id="{72C77AC3-F3D2-408D-A42A-E30F394BAED3}"/>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751" name="フローチャート: 判断 750">
          <a:extLst>
            <a:ext uri="{FF2B5EF4-FFF2-40B4-BE49-F238E27FC236}">
              <a16:creationId xmlns:a16="http://schemas.microsoft.com/office/drawing/2014/main" id="{B5DFFCD6-1C83-44AE-8E95-CDE8A79AEA7B}"/>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752" name="フローチャート: 判断 751">
          <a:extLst>
            <a:ext uri="{FF2B5EF4-FFF2-40B4-BE49-F238E27FC236}">
              <a16:creationId xmlns:a16="http://schemas.microsoft.com/office/drawing/2014/main" id="{3F0813EC-B28C-41AD-BB82-2CCFD7E23E1C}"/>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53" name="フローチャート: 判断 752">
          <a:extLst>
            <a:ext uri="{FF2B5EF4-FFF2-40B4-BE49-F238E27FC236}">
              <a16:creationId xmlns:a16="http://schemas.microsoft.com/office/drawing/2014/main" id="{AC671FF7-510D-4DA4-BB58-D5C14C41F986}"/>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54" name="フローチャート: 判断 753">
          <a:extLst>
            <a:ext uri="{FF2B5EF4-FFF2-40B4-BE49-F238E27FC236}">
              <a16:creationId xmlns:a16="http://schemas.microsoft.com/office/drawing/2014/main" id="{DD5F5E09-94DA-45F4-80D1-17BA7572DF59}"/>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36D3B850-9294-4282-9B78-C848B9B0C98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1FBF1A1A-3DD7-44F3-9F37-27AE2C50ACE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7EF7A83C-AA5A-4860-8E3D-8FAB42560DB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4E4B0602-904B-4AD3-B342-E113402CB8C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FA7C0AC5-4D65-460F-B526-8D998D7EDCC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156029</xdr:rowOff>
    </xdr:from>
    <xdr:to>
      <xdr:col>85</xdr:col>
      <xdr:colOff>177800</xdr:colOff>
      <xdr:row>108</xdr:row>
      <xdr:rowOff>86179</xdr:rowOff>
    </xdr:to>
    <xdr:sp macro="" textlink="">
      <xdr:nvSpPr>
        <xdr:cNvPr id="760" name="楕円 759">
          <a:extLst>
            <a:ext uri="{FF2B5EF4-FFF2-40B4-BE49-F238E27FC236}">
              <a16:creationId xmlns:a16="http://schemas.microsoft.com/office/drawing/2014/main" id="{B9E17130-6F76-4916-9B5B-1180C10ADCFB}"/>
            </a:ext>
          </a:extLst>
        </xdr:cNvPr>
        <xdr:cNvSpPr/>
      </xdr:nvSpPr>
      <xdr:spPr>
        <a:xfrm>
          <a:off x="162687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134456</xdr:rowOff>
    </xdr:from>
    <xdr:ext cx="405111" cy="259045"/>
    <xdr:sp macro="" textlink="">
      <xdr:nvSpPr>
        <xdr:cNvPr id="761" name="【庁舎】&#10;有形固定資産減価償却率該当値テキスト">
          <a:extLst>
            <a:ext uri="{FF2B5EF4-FFF2-40B4-BE49-F238E27FC236}">
              <a16:creationId xmlns:a16="http://schemas.microsoft.com/office/drawing/2014/main" id="{715FD5BA-561C-4FC0-ACA2-7E0E48E8066E}"/>
            </a:ext>
          </a:extLst>
        </xdr:cNvPr>
        <xdr:cNvSpPr txBox="1"/>
      </xdr:nvSpPr>
      <xdr:spPr>
        <a:xfrm>
          <a:off x="16357600"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131536</xdr:rowOff>
    </xdr:from>
    <xdr:to>
      <xdr:col>81</xdr:col>
      <xdr:colOff>101600</xdr:colOff>
      <xdr:row>108</xdr:row>
      <xdr:rowOff>61686</xdr:rowOff>
    </xdr:to>
    <xdr:sp macro="" textlink="">
      <xdr:nvSpPr>
        <xdr:cNvPr id="762" name="楕円 761">
          <a:extLst>
            <a:ext uri="{FF2B5EF4-FFF2-40B4-BE49-F238E27FC236}">
              <a16:creationId xmlns:a16="http://schemas.microsoft.com/office/drawing/2014/main" id="{D0E1C194-8171-481F-8E0D-22344A2CD034}"/>
            </a:ext>
          </a:extLst>
        </xdr:cNvPr>
        <xdr:cNvSpPr/>
      </xdr:nvSpPr>
      <xdr:spPr>
        <a:xfrm>
          <a:off x="15430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10886</xdr:rowOff>
    </xdr:from>
    <xdr:to>
      <xdr:col>85</xdr:col>
      <xdr:colOff>127000</xdr:colOff>
      <xdr:row>108</xdr:row>
      <xdr:rowOff>35379</xdr:rowOff>
    </xdr:to>
    <xdr:cxnSp macro="">
      <xdr:nvCxnSpPr>
        <xdr:cNvPr id="763" name="直線コネクタ 762">
          <a:extLst>
            <a:ext uri="{FF2B5EF4-FFF2-40B4-BE49-F238E27FC236}">
              <a16:creationId xmlns:a16="http://schemas.microsoft.com/office/drawing/2014/main" id="{B7B6A583-5E43-457F-86EE-6897C99B0A39}"/>
            </a:ext>
          </a:extLst>
        </xdr:cNvPr>
        <xdr:cNvCxnSpPr/>
      </xdr:nvCxnSpPr>
      <xdr:spPr>
        <a:xfrm>
          <a:off x="15481300" y="1852748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103777</xdr:rowOff>
    </xdr:from>
    <xdr:to>
      <xdr:col>76</xdr:col>
      <xdr:colOff>165100</xdr:colOff>
      <xdr:row>108</xdr:row>
      <xdr:rowOff>33927</xdr:rowOff>
    </xdr:to>
    <xdr:sp macro="" textlink="">
      <xdr:nvSpPr>
        <xdr:cNvPr id="764" name="楕円 763">
          <a:extLst>
            <a:ext uri="{FF2B5EF4-FFF2-40B4-BE49-F238E27FC236}">
              <a16:creationId xmlns:a16="http://schemas.microsoft.com/office/drawing/2014/main" id="{AA5FD310-43C4-4808-B116-122C3BB15E7D}"/>
            </a:ext>
          </a:extLst>
        </xdr:cNvPr>
        <xdr:cNvSpPr/>
      </xdr:nvSpPr>
      <xdr:spPr>
        <a:xfrm>
          <a:off x="14541500" y="1844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154577</xdr:rowOff>
    </xdr:from>
    <xdr:to>
      <xdr:col>81</xdr:col>
      <xdr:colOff>50800</xdr:colOff>
      <xdr:row>108</xdr:row>
      <xdr:rowOff>10886</xdr:rowOff>
    </xdr:to>
    <xdr:cxnSp macro="">
      <xdr:nvCxnSpPr>
        <xdr:cNvPr id="765" name="直線コネクタ 764">
          <a:extLst>
            <a:ext uri="{FF2B5EF4-FFF2-40B4-BE49-F238E27FC236}">
              <a16:creationId xmlns:a16="http://schemas.microsoft.com/office/drawing/2014/main" id="{FCB0DD33-6B62-43C8-8348-84D2B4402AA1}"/>
            </a:ext>
          </a:extLst>
        </xdr:cNvPr>
        <xdr:cNvCxnSpPr/>
      </xdr:nvCxnSpPr>
      <xdr:spPr>
        <a:xfrm>
          <a:off x="14592300" y="1849972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84182</xdr:rowOff>
    </xdr:from>
    <xdr:to>
      <xdr:col>72</xdr:col>
      <xdr:colOff>38100</xdr:colOff>
      <xdr:row>108</xdr:row>
      <xdr:rowOff>14332</xdr:rowOff>
    </xdr:to>
    <xdr:sp macro="" textlink="">
      <xdr:nvSpPr>
        <xdr:cNvPr id="766" name="楕円 765">
          <a:extLst>
            <a:ext uri="{FF2B5EF4-FFF2-40B4-BE49-F238E27FC236}">
              <a16:creationId xmlns:a16="http://schemas.microsoft.com/office/drawing/2014/main" id="{A161FFF5-7827-4921-A33C-59F9B61264A5}"/>
            </a:ext>
          </a:extLst>
        </xdr:cNvPr>
        <xdr:cNvSpPr/>
      </xdr:nvSpPr>
      <xdr:spPr>
        <a:xfrm>
          <a:off x="13652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134982</xdr:rowOff>
    </xdr:from>
    <xdr:to>
      <xdr:col>76</xdr:col>
      <xdr:colOff>114300</xdr:colOff>
      <xdr:row>107</xdr:row>
      <xdr:rowOff>154577</xdr:rowOff>
    </xdr:to>
    <xdr:cxnSp macro="">
      <xdr:nvCxnSpPr>
        <xdr:cNvPr id="767" name="直線コネクタ 766">
          <a:extLst>
            <a:ext uri="{FF2B5EF4-FFF2-40B4-BE49-F238E27FC236}">
              <a16:creationId xmlns:a16="http://schemas.microsoft.com/office/drawing/2014/main" id="{BC6034AD-7885-49FD-888E-59F4799569E3}"/>
            </a:ext>
          </a:extLst>
        </xdr:cNvPr>
        <xdr:cNvCxnSpPr/>
      </xdr:nvCxnSpPr>
      <xdr:spPr>
        <a:xfrm>
          <a:off x="13703300" y="18480132"/>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59689</xdr:rowOff>
    </xdr:from>
    <xdr:to>
      <xdr:col>67</xdr:col>
      <xdr:colOff>101600</xdr:colOff>
      <xdr:row>107</xdr:row>
      <xdr:rowOff>161289</xdr:rowOff>
    </xdr:to>
    <xdr:sp macro="" textlink="">
      <xdr:nvSpPr>
        <xdr:cNvPr id="768" name="楕円 767">
          <a:extLst>
            <a:ext uri="{FF2B5EF4-FFF2-40B4-BE49-F238E27FC236}">
              <a16:creationId xmlns:a16="http://schemas.microsoft.com/office/drawing/2014/main" id="{0B2AE7EC-4EBC-42F9-8218-FD443CBDF9DA}"/>
            </a:ext>
          </a:extLst>
        </xdr:cNvPr>
        <xdr:cNvSpPr/>
      </xdr:nvSpPr>
      <xdr:spPr>
        <a:xfrm>
          <a:off x="1276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110489</xdr:rowOff>
    </xdr:from>
    <xdr:to>
      <xdr:col>71</xdr:col>
      <xdr:colOff>177800</xdr:colOff>
      <xdr:row>107</xdr:row>
      <xdr:rowOff>134982</xdr:rowOff>
    </xdr:to>
    <xdr:cxnSp macro="">
      <xdr:nvCxnSpPr>
        <xdr:cNvPr id="769" name="直線コネクタ 768">
          <a:extLst>
            <a:ext uri="{FF2B5EF4-FFF2-40B4-BE49-F238E27FC236}">
              <a16:creationId xmlns:a16="http://schemas.microsoft.com/office/drawing/2014/main" id="{E84C7869-95DD-47D0-A629-B77E8ABD92D1}"/>
            </a:ext>
          </a:extLst>
        </xdr:cNvPr>
        <xdr:cNvCxnSpPr/>
      </xdr:nvCxnSpPr>
      <xdr:spPr>
        <a:xfrm>
          <a:off x="12814300" y="1845563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770" name="n_1aveValue【庁舎】&#10;有形固定資産減価償却率">
          <a:extLst>
            <a:ext uri="{FF2B5EF4-FFF2-40B4-BE49-F238E27FC236}">
              <a16:creationId xmlns:a16="http://schemas.microsoft.com/office/drawing/2014/main" id="{118B346A-BBD2-4439-BE1F-3D45DD374B4A}"/>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771" name="n_2aveValue【庁舎】&#10;有形固定資産減価償却率">
          <a:extLst>
            <a:ext uri="{FF2B5EF4-FFF2-40B4-BE49-F238E27FC236}">
              <a16:creationId xmlns:a16="http://schemas.microsoft.com/office/drawing/2014/main" id="{FC46CF51-B479-42FF-8F3C-2B3D27AC53C8}"/>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72" name="n_3aveValue【庁舎】&#10;有形固定資産減価償却率">
          <a:extLst>
            <a:ext uri="{FF2B5EF4-FFF2-40B4-BE49-F238E27FC236}">
              <a16:creationId xmlns:a16="http://schemas.microsoft.com/office/drawing/2014/main" id="{67B85DD2-B963-4502-AD0E-029764C4B28C}"/>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73" name="n_4aveValue【庁舎】&#10;有形固定資産減価償却率">
          <a:extLst>
            <a:ext uri="{FF2B5EF4-FFF2-40B4-BE49-F238E27FC236}">
              <a16:creationId xmlns:a16="http://schemas.microsoft.com/office/drawing/2014/main" id="{FEDBA648-EAE7-4003-98A8-5694046AE94D}"/>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52813</xdr:rowOff>
    </xdr:from>
    <xdr:ext cx="405111" cy="259045"/>
    <xdr:sp macro="" textlink="">
      <xdr:nvSpPr>
        <xdr:cNvPr id="774" name="n_1mainValue【庁舎】&#10;有形固定資産減価償却率">
          <a:extLst>
            <a:ext uri="{FF2B5EF4-FFF2-40B4-BE49-F238E27FC236}">
              <a16:creationId xmlns:a16="http://schemas.microsoft.com/office/drawing/2014/main" id="{B621F091-17CA-40A8-9448-3108E8644442}"/>
            </a:ext>
          </a:extLst>
        </xdr:cNvPr>
        <xdr:cNvSpPr txBox="1"/>
      </xdr:nvSpPr>
      <xdr:spPr>
        <a:xfrm>
          <a:off x="152660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25054</xdr:rowOff>
    </xdr:from>
    <xdr:ext cx="405111" cy="259045"/>
    <xdr:sp macro="" textlink="">
      <xdr:nvSpPr>
        <xdr:cNvPr id="775" name="n_2mainValue【庁舎】&#10;有形固定資産減価償却率">
          <a:extLst>
            <a:ext uri="{FF2B5EF4-FFF2-40B4-BE49-F238E27FC236}">
              <a16:creationId xmlns:a16="http://schemas.microsoft.com/office/drawing/2014/main" id="{36A6B990-F373-4978-ABA4-A14C532BA3B9}"/>
            </a:ext>
          </a:extLst>
        </xdr:cNvPr>
        <xdr:cNvSpPr txBox="1"/>
      </xdr:nvSpPr>
      <xdr:spPr>
        <a:xfrm>
          <a:off x="14389744" y="1854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5459</xdr:rowOff>
    </xdr:from>
    <xdr:ext cx="405111" cy="259045"/>
    <xdr:sp macro="" textlink="">
      <xdr:nvSpPr>
        <xdr:cNvPr id="776" name="n_3mainValue【庁舎】&#10;有形固定資産減価償却率">
          <a:extLst>
            <a:ext uri="{FF2B5EF4-FFF2-40B4-BE49-F238E27FC236}">
              <a16:creationId xmlns:a16="http://schemas.microsoft.com/office/drawing/2014/main" id="{8EEDD052-FDB2-454D-A405-C729C590BF05}"/>
            </a:ext>
          </a:extLst>
        </xdr:cNvPr>
        <xdr:cNvSpPr txBox="1"/>
      </xdr:nvSpPr>
      <xdr:spPr>
        <a:xfrm>
          <a:off x="13500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152416</xdr:rowOff>
    </xdr:from>
    <xdr:ext cx="405111" cy="259045"/>
    <xdr:sp macro="" textlink="">
      <xdr:nvSpPr>
        <xdr:cNvPr id="777" name="n_4mainValue【庁舎】&#10;有形固定資産減価償却率">
          <a:extLst>
            <a:ext uri="{FF2B5EF4-FFF2-40B4-BE49-F238E27FC236}">
              <a16:creationId xmlns:a16="http://schemas.microsoft.com/office/drawing/2014/main" id="{A643023A-F9FF-439C-A35C-977BAD240AFB}"/>
            </a:ext>
          </a:extLst>
        </xdr:cNvPr>
        <xdr:cNvSpPr txBox="1"/>
      </xdr:nvSpPr>
      <xdr:spPr>
        <a:xfrm>
          <a:off x="12611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8" name="正方形/長方形 777">
          <a:extLst>
            <a:ext uri="{FF2B5EF4-FFF2-40B4-BE49-F238E27FC236}">
              <a16:creationId xmlns:a16="http://schemas.microsoft.com/office/drawing/2014/main" id="{ACB8C094-4BFB-4AB1-ADF4-013029BC1C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9" name="正方形/長方形 778">
          <a:extLst>
            <a:ext uri="{FF2B5EF4-FFF2-40B4-BE49-F238E27FC236}">
              <a16:creationId xmlns:a16="http://schemas.microsoft.com/office/drawing/2014/main" id="{F14729FF-A112-4B19-8C6C-47930F5EB5E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0" name="正方形/長方形 779">
          <a:extLst>
            <a:ext uri="{FF2B5EF4-FFF2-40B4-BE49-F238E27FC236}">
              <a16:creationId xmlns:a16="http://schemas.microsoft.com/office/drawing/2014/main" id="{F54084D8-6360-4E22-8180-E3046ABB551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1" name="正方形/長方形 780">
          <a:extLst>
            <a:ext uri="{FF2B5EF4-FFF2-40B4-BE49-F238E27FC236}">
              <a16:creationId xmlns:a16="http://schemas.microsoft.com/office/drawing/2014/main" id="{B77BED48-4B07-4BB8-AFC7-DEE7EDF5927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2" name="正方形/長方形 781">
          <a:extLst>
            <a:ext uri="{FF2B5EF4-FFF2-40B4-BE49-F238E27FC236}">
              <a16:creationId xmlns:a16="http://schemas.microsoft.com/office/drawing/2014/main" id="{DB7E471B-B90D-47AE-BDDB-BC2BE8DBFB1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3" name="正方形/長方形 782">
          <a:extLst>
            <a:ext uri="{FF2B5EF4-FFF2-40B4-BE49-F238E27FC236}">
              <a16:creationId xmlns:a16="http://schemas.microsoft.com/office/drawing/2014/main" id="{2C650A5F-C48D-46DB-B2C3-34900366BE6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4" name="正方形/長方形 783">
          <a:extLst>
            <a:ext uri="{FF2B5EF4-FFF2-40B4-BE49-F238E27FC236}">
              <a16:creationId xmlns:a16="http://schemas.microsoft.com/office/drawing/2014/main" id="{B77B4BBE-079D-4961-90F9-11DB2A5D9CB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5" name="正方形/長方形 784">
          <a:extLst>
            <a:ext uri="{FF2B5EF4-FFF2-40B4-BE49-F238E27FC236}">
              <a16:creationId xmlns:a16="http://schemas.microsoft.com/office/drawing/2014/main" id="{C5B4496A-4076-4459-9F75-05101A6DD8D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6" name="テキスト ボックス 785">
          <a:extLst>
            <a:ext uri="{FF2B5EF4-FFF2-40B4-BE49-F238E27FC236}">
              <a16:creationId xmlns:a16="http://schemas.microsoft.com/office/drawing/2014/main" id="{8A01E42B-AB8B-40C0-BFE4-463A784B436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7" name="直線コネクタ 786">
          <a:extLst>
            <a:ext uri="{FF2B5EF4-FFF2-40B4-BE49-F238E27FC236}">
              <a16:creationId xmlns:a16="http://schemas.microsoft.com/office/drawing/2014/main" id="{1E99F99E-A1E5-4CE3-B96F-711DC941C95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8" name="直線コネクタ 787">
          <a:extLst>
            <a:ext uri="{FF2B5EF4-FFF2-40B4-BE49-F238E27FC236}">
              <a16:creationId xmlns:a16="http://schemas.microsoft.com/office/drawing/2014/main" id="{498FAF03-F3E3-4A0D-A938-F19CA99A22F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9" name="テキスト ボックス 788">
          <a:extLst>
            <a:ext uri="{FF2B5EF4-FFF2-40B4-BE49-F238E27FC236}">
              <a16:creationId xmlns:a16="http://schemas.microsoft.com/office/drawing/2014/main" id="{C887D77C-ECFF-49DF-92CE-6FDA5A86778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0" name="直線コネクタ 789">
          <a:extLst>
            <a:ext uri="{FF2B5EF4-FFF2-40B4-BE49-F238E27FC236}">
              <a16:creationId xmlns:a16="http://schemas.microsoft.com/office/drawing/2014/main" id="{83DFFD4A-093F-4E8E-862C-EC4938F2CBB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1" name="テキスト ボックス 790">
          <a:extLst>
            <a:ext uri="{FF2B5EF4-FFF2-40B4-BE49-F238E27FC236}">
              <a16:creationId xmlns:a16="http://schemas.microsoft.com/office/drawing/2014/main" id="{EE41BC38-2C17-493F-A8F9-031FC04419E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2" name="直線コネクタ 791">
          <a:extLst>
            <a:ext uri="{FF2B5EF4-FFF2-40B4-BE49-F238E27FC236}">
              <a16:creationId xmlns:a16="http://schemas.microsoft.com/office/drawing/2014/main" id="{8F41B52E-4019-4F1C-865C-88712527FC5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3" name="テキスト ボックス 792">
          <a:extLst>
            <a:ext uri="{FF2B5EF4-FFF2-40B4-BE49-F238E27FC236}">
              <a16:creationId xmlns:a16="http://schemas.microsoft.com/office/drawing/2014/main" id="{003F7192-85F1-4F12-B80B-FA727C8DE34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4" name="直線コネクタ 793">
          <a:extLst>
            <a:ext uri="{FF2B5EF4-FFF2-40B4-BE49-F238E27FC236}">
              <a16:creationId xmlns:a16="http://schemas.microsoft.com/office/drawing/2014/main" id="{0AC98BEB-3E0C-4BCD-A334-FC2589F2CE2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5" name="テキスト ボックス 794">
          <a:extLst>
            <a:ext uri="{FF2B5EF4-FFF2-40B4-BE49-F238E27FC236}">
              <a16:creationId xmlns:a16="http://schemas.microsoft.com/office/drawing/2014/main" id="{B5B9B824-2719-48D3-A79E-53BC4355480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6" name="直線コネクタ 795">
          <a:extLst>
            <a:ext uri="{FF2B5EF4-FFF2-40B4-BE49-F238E27FC236}">
              <a16:creationId xmlns:a16="http://schemas.microsoft.com/office/drawing/2014/main" id="{5B4068E6-EC94-4326-B5E2-1E466C13AA6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7" name="テキスト ボックス 796">
          <a:extLst>
            <a:ext uri="{FF2B5EF4-FFF2-40B4-BE49-F238E27FC236}">
              <a16:creationId xmlns:a16="http://schemas.microsoft.com/office/drawing/2014/main" id="{256910F0-4A2B-4DB9-930D-6A031F49DF2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8" name="直線コネクタ 797">
          <a:extLst>
            <a:ext uri="{FF2B5EF4-FFF2-40B4-BE49-F238E27FC236}">
              <a16:creationId xmlns:a16="http://schemas.microsoft.com/office/drawing/2014/main" id="{852FA0B9-E1A0-4F21-A20F-30789AC5D0E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9" name="テキスト ボックス 798">
          <a:extLst>
            <a:ext uri="{FF2B5EF4-FFF2-40B4-BE49-F238E27FC236}">
              <a16:creationId xmlns:a16="http://schemas.microsoft.com/office/drawing/2014/main" id="{04D68501-5927-47E7-9D83-84D4A7633EA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0" name="直線コネクタ 799">
          <a:extLst>
            <a:ext uri="{FF2B5EF4-FFF2-40B4-BE49-F238E27FC236}">
              <a16:creationId xmlns:a16="http://schemas.microsoft.com/office/drawing/2014/main" id="{1607048F-8574-42CE-BAAF-F9FC9F0939C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1" name="テキスト ボックス 800">
          <a:extLst>
            <a:ext uri="{FF2B5EF4-FFF2-40B4-BE49-F238E27FC236}">
              <a16:creationId xmlns:a16="http://schemas.microsoft.com/office/drawing/2014/main" id="{CD621652-E794-462B-8A55-EB94547F6F9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2" name="【庁舎】&#10;一人当たり面積グラフ枠">
          <a:extLst>
            <a:ext uri="{FF2B5EF4-FFF2-40B4-BE49-F238E27FC236}">
              <a16:creationId xmlns:a16="http://schemas.microsoft.com/office/drawing/2014/main" id="{A266FC28-6313-47A2-82D6-405F75B162E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803" name="直線コネクタ 802">
          <a:extLst>
            <a:ext uri="{FF2B5EF4-FFF2-40B4-BE49-F238E27FC236}">
              <a16:creationId xmlns:a16="http://schemas.microsoft.com/office/drawing/2014/main" id="{695F9A2D-2F9A-493C-9CEA-CBBCB414586A}"/>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04" name="【庁舎】&#10;一人当たり面積最小値テキスト">
          <a:extLst>
            <a:ext uri="{FF2B5EF4-FFF2-40B4-BE49-F238E27FC236}">
              <a16:creationId xmlns:a16="http://schemas.microsoft.com/office/drawing/2014/main" id="{77D99D87-B648-47B7-96ED-A2F8959DF892}"/>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05" name="直線コネクタ 804">
          <a:extLst>
            <a:ext uri="{FF2B5EF4-FFF2-40B4-BE49-F238E27FC236}">
              <a16:creationId xmlns:a16="http://schemas.microsoft.com/office/drawing/2014/main" id="{431E7302-ACC3-417F-9C41-69685C6D5A83}"/>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06" name="【庁舎】&#10;一人当たり面積最大値テキスト">
          <a:extLst>
            <a:ext uri="{FF2B5EF4-FFF2-40B4-BE49-F238E27FC236}">
              <a16:creationId xmlns:a16="http://schemas.microsoft.com/office/drawing/2014/main" id="{43D76E6E-E17E-447B-B617-67E12DD321F9}"/>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07" name="直線コネクタ 806">
          <a:extLst>
            <a:ext uri="{FF2B5EF4-FFF2-40B4-BE49-F238E27FC236}">
              <a16:creationId xmlns:a16="http://schemas.microsoft.com/office/drawing/2014/main" id="{92359473-DBFB-4B36-B241-B9337EDB7A37}"/>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808" name="【庁舎】&#10;一人当たり面積平均値テキスト">
          <a:extLst>
            <a:ext uri="{FF2B5EF4-FFF2-40B4-BE49-F238E27FC236}">
              <a16:creationId xmlns:a16="http://schemas.microsoft.com/office/drawing/2014/main" id="{2D4937CB-2C03-424D-A244-52961E0D121D}"/>
            </a:ext>
          </a:extLst>
        </xdr:cNvPr>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809" name="フローチャート: 判断 808">
          <a:extLst>
            <a:ext uri="{FF2B5EF4-FFF2-40B4-BE49-F238E27FC236}">
              <a16:creationId xmlns:a16="http://schemas.microsoft.com/office/drawing/2014/main" id="{5EB784ED-FB99-4D6B-A824-0BAF50D3681B}"/>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810" name="フローチャート: 判断 809">
          <a:extLst>
            <a:ext uri="{FF2B5EF4-FFF2-40B4-BE49-F238E27FC236}">
              <a16:creationId xmlns:a16="http://schemas.microsoft.com/office/drawing/2014/main" id="{CE50D012-C70B-4B35-9C89-55725F3B8DC7}"/>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811" name="フローチャート: 判断 810">
          <a:extLst>
            <a:ext uri="{FF2B5EF4-FFF2-40B4-BE49-F238E27FC236}">
              <a16:creationId xmlns:a16="http://schemas.microsoft.com/office/drawing/2014/main" id="{C04A6604-A326-4ABE-ADB5-20E45FC99D82}"/>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812" name="フローチャート: 判断 811">
          <a:extLst>
            <a:ext uri="{FF2B5EF4-FFF2-40B4-BE49-F238E27FC236}">
              <a16:creationId xmlns:a16="http://schemas.microsoft.com/office/drawing/2014/main" id="{501FC210-E7B2-4786-B828-7B7038F1F841}"/>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813" name="フローチャート: 判断 812">
          <a:extLst>
            <a:ext uri="{FF2B5EF4-FFF2-40B4-BE49-F238E27FC236}">
              <a16:creationId xmlns:a16="http://schemas.microsoft.com/office/drawing/2014/main" id="{707733BB-A771-445C-8D18-1B828343A178}"/>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5417E742-CE52-471A-BD51-4F96A571222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806A1FB3-7BD9-4D3F-90E2-FBF5CC71CF2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ACB665CF-A6FD-467C-AD0F-1A71D2CC18D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3EC301D7-D08E-4B9B-8A3F-3D64E8A9D27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4DCE0FFA-399C-47C7-BA8C-BDDAD276E9E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48261</xdr:rowOff>
    </xdr:from>
    <xdr:to>
      <xdr:col>116</xdr:col>
      <xdr:colOff>114300</xdr:colOff>
      <xdr:row>103</xdr:row>
      <xdr:rowOff>149861</xdr:rowOff>
    </xdr:to>
    <xdr:sp macro="" textlink="">
      <xdr:nvSpPr>
        <xdr:cNvPr id="819" name="楕円 818">
          <a:extLst>
            <a:ext uri="{FF2B5EF4-FFF2-40B4-BE49-F238E27FC236}">
              <a16:creationId xmlns:a16="http://schemas.microsoft.com/office/drawing/2014/main" id="{261BA7A3-1A71-4640-B54D-A43C1C2BEEBA}"/>
            </a:ext>
          </a:extLst>
        </xdr:cNvPr>
        <xdr:cNvSpPr/>
      </xdr:nvSpPr>
      <xdr:spPr>
        <a:xfrm>
          <a:off x="22110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71138</xdr:rowOff>
    </xdr:from>
    <xdr:ext cx="469744" cy="259045"/>
    <xdr:sp macro="" textlink="">
      <xdr:nvSpPr>
        <xdr:cNvPr id="820" name="【庁舎】&#10;一人当たり面積該当値テキスト">
          <a:extLst>
            <a:ext uri="{FF2B5EF4-FFF2-40B4-BE49-F238E27FC236}">
              <a16:creationId xmlns:a16="http://schemas.microsoft.com/office/drawing/2014/main" id="{4B2CB005-6D03-4CCC-B6FB-81B4B891BAA2}"/>
            </a:ext>
          </a:extLst>
        </xdr:cNvPr>
        <xdr:cNvSpPr txBox="1"/>
      </xdr:nvSpPr>
      <xdr:spPr>
        <a:xfrm>
          <a:off x="22199600" y="1755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64588</xdr:rowOff>
    </xdr:from>
    <xdr:to>
      <xdr:col>112</xdr:col>
      <xdr:colOff>38100</xdr:colOff>
      <xdr:row>103</xdr:row>
      <xdr:rowOff>166188</xdr:rowOff>
    </xdr:to>
    <xdr:sp macro="" textlink="">
      <xdr:nvSpPr>
        <xdr:cNvPr id="821" name="楕円 820">
          <a:extLst>
            <a:ext uri="{FF2B5EF4-FFF2-40B4-BE49-F238E27FC236}">
              <a16:creationId xmlns:a16="http://schemas.microsoft.com/office/drawing/2014/main" id="{102768E9-4CDE-4E3D-B851-576016B2CBDB}"/>
            </a:ext>
          </a:extLst>
        </xdr:cNvPr>
        <xdr:cNvSpPr/>
      </xdr:nvSpPr>
      <xdr:spPr>
        <a:xfrm>
          <a:off x="21272500" y="177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99061</xdr:rowOff>
    </xdr:from>
    <xdr:to>
      <xdr:col>116</xdr:col>
      <xdr:colOff>63500</xdr:colOff>
      <xdr:row>103</xdr:row>
      <xdr:rowOff>115388</xdr:rowOff>
    </xdr:to>
    <xdr:cxnSp macro="">
      <xdr:nvCxnSpPr>
        <xdr:cNvPr id="822" name="直線コネクタ 821">
          <a:extLst>
            <a:ext uri="{FF2B5EF4-FFF2-40B4-BE49-F238E27FC236}">
              <a16:creationId xmlns:a16="http://schemas.microsoft.com/office/drawing/2014/main" id="{99022BF6-B7AB-451E-B5EB-6432072FA977}"/>
            </a:ext>
          </a:extLst>
        </xdr:cNvPr>
        <xdr:cNvCxnSpPr/>
      </xdr:nvCxnSpPr>
      <xdr:spPr>
        <a:xfrm flipV="1">
          <a:off x="21323300" y="17758411"/>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82550</xdr:rowOff>
    </xdr:from>
    <xdr:to>
      <xdr:col>107</xdr:col>
      <xdr:colOff>101600</xdr:colOff>
      <xdr:row>104</xdr:row>
      <xdr:rowOff>12700</xdr:rowOff>
    </xdr:to>
    <xdr:sp macro="" textlink="">
      <xdr:nvSpPr>
        <xdr:cNvPr id="823" name="楕円 822">
          <a:extLst>
            <a:ext uri="{FF2B5EF4-FFF2-40B4-BE49-F238E27FC236}">
              <a16:creationId xmlns:a16="http://schemas.microsoft.com/office/drawing/2014/main" id="{202D4A07-1E78-4A12-82A4-14687C38CA84}"/>
            </a:ext>
          </a:extLst>
        </xdr:cNvPr>
        <xdr:cNvSpPr/>
      </xdr:nvSpPr>
      <xdr:spPr>
        <a:xfrm>
          <a:off x="20383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115388</xdr:rowOff>
    </xdr:from>
    <xdr:to>
      <xdr:col>111</xdr:col>
      <xdr:colOff>177800</xdr:colOff>
      <xdr:row>103</xdr:row>
      <xdr:rowOff>133350</xdr:rowOff>
    </xdr:to>
    <xdr:cxnSp macro="">
      <xdr:nvCxnSpPr>
        <xdr:cNvPr id="824" name="直線コネクタ 823">
          <a:extLst>
            <a:ext uri="{FF2B5EF4-FFF2-40B4-BE49-F238E27FC236}">
              <a16:creationId xmlns:a16="http://schemas.microsoft.com/office/drawing/2014/main" id="{5AE6CF22-D58F-4A5D-9444-CBA8E36D5E9D}"/>
            </a:ext>
          </a:extLst>
        </xdr:cNvPr>
        <xdr:cNvCxnSpPr/>
      </xdr:nvCxnSpPr>
      <xdr:spPr>
        <a:xfrm flipV="1">
          <a:off x="20434300" y="1777473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100512</xdr:rowOff>
    </xdr:from>
    <xdr:to>
      <xdr:col>102</xdr:col>
      <xdr:colOff>165100</xdr:colOff>
      <xdr:row>104</xdr:row>
      <xdr:rowOff>30662</xdr:rowOff>
    </xdr:to>
    <xdr:sp macro="" textlink="">
      <xdr:nvSpPr>
        <xdr:cNvPr id="825" name="楕円 824">
          <a:extLst>
            <a:ext uri="{FF2B5EF4-FFF2-40B4-BE49-F238E27FC236}">
              <a16:creationId xmlns:a16="http://schemas.microsoft.com/office/drawing/2014/main" id="{89F8F261-EF56-4299-B416-827B7C8F244E}"/>
            </a:ext>
          </a:extLst>
        </xdr:cNvPr>
        <xdr:cNvSpPr/>
      </xdr:nvSpPr>
      <xdr:spPr>
        <a:xfrm>
          <a:off x="19494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133350</xdr:rowOff>
    </xdr:from>
    <xdr:to>
      <xdr:col>107</xdr:col>
      <xdr:colOff>50800</xdr:colOff>
      <xdr:row>103</xdr:row>
      <xdr:rowOff>151312</xdr:rowOff>
    </xdr:to>
    <xdr:cxnSp macro="">
      <xdr:nvCxnSpPr>
        <xdr:cNvPr id="826" name="直線コネクタ 825">
          <a:extLst>
            <a:ext uri="{FF2B5EF4-FFF2-40B4-BE49-F238E27FC236}">
              <a16:creationId xmlns:a16="http://schemas.microsoft.com/office/drawing/2014/main" id="{A85A1CE5-2E1E-4116-B25C-BF6DC68BCD1A}"/>
            </a:ext>
          </a:extLst>
        </xdr:cNvPr>
        <xdr:cNvCxnSpPr/>
      </xdr:nvCxnSpPr>
      <xdr:spPr>
        <a:xfrm flipV="1">
          <a:off x="19545300" y="177927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120106</xdr:rowOff>
    </xdr:from>
    <xdr:to>
      <xdr:col>98</xdr:col>
      <xdr:colOff>38100</xdr:colOff>
      <xdr:row>104</xdr:row>
      <xdr:rowOff>50256</xdr:rowOff>
    </xdr:to>
    <xdr:sp macro="" textlink="">
      <xdr:nvSpPr>
        <xdr:cNvPr id="827" name="楕円 826">
          <a:extLst>
            <a:ext uri="{FF2B5EF4-FFF2-40B4-BE49-F238E27FC236}">
              <a16:creationId xmlns:a16="http://schemas.microsoft.com/office/drawing/2014/main" id="{CB8CC728-7035-4EFE-B4DC-F5A9569A0097}"/>
            </a:ext>
          </a:extLst>
        </xdr:cNvPr>
        <xdr:cNvSpPr/>
      </xdr:nvSpPr>
      <xdr:spPr>
        <a:xfrm>
          <a:off x="18605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151312</xdr:rowOff>
    </xdr:from>
    <xdr:to>
      <xdr:col>102</xdr:col>
      <xdr:colOff>114300</xdr:colOff>
      <xdr:row>103</xdr:row>
      <xdr:rowOff>170906</xdr:rowOff>
    </xdr:to>
    <xdr:cxnSp macro="">
      <xdr:nvCxnSpPr>
        <xdr:cNvPr id="828" name="直線コネクタ 827">
          <a:extLst>
            <a:ext uri="{FF2B5EF4-FFF2-40B4-BE49-F238E27FC236}">
              <a16:creationId xmlns:a16="http://schemas.microsoft.com/office/drawing/2014/main" id="{FDA239B4-757C-441F-9CD7-94DF4A509212}"/>
            </a:ext>
          </a:extLst>
        </xdr:cNvPr>
        <xdr:cNvCxnSpPr/>
      </xdr:nvCxnSpPr>
      <xdr:spPr>
        <a:xfrm flipV="1">
          <a:off x="18656300" y="1781066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829" name="n_1aveValue【庁舎】&#10;一人当たり面積">
          <a:extLst>
            <a:ext uri="{FF2B5EF4-FFF2-40B4-BE49-F238E27FC236}">
              <a16:creationId xmlns:a16="http://schemas.microsoft.com/office/drawing/2014/main" id="{AD0D7C46-66B9-4FAD-BD42-F04592292FE5}"/>
            </a:ext>
          </a:extLst>
        </xdr:cNvPr>
        <xdr:cNvSpPr txBox="1"/>
      </xdr:nvSpPr>
      <xdr:spPr>
        <a:xfrm>
          <a:off x="210757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830" name="n_2aveValue【庁舎】&#10;一人当たり面積">
          <a:extLst>
            <a:ext uri="{FF2B5EF4-FFF2-40B4-BE49-F238E27FC236}">
              <a16:creationId xmlns:a16="http://schemas.microsoft.com/office/drawing/2014/main" id="{14E42035-EBF8-401D-A294-135D203BA0AB}"/>
            </a:ext>
          </a:extLst>
        </xdr:cNvPr>
        <xdr:cNvSpPr txBox="1"/>
      </xdr:nvSpPr>
      <xdr:spPr>
        <a:xfrm>
          <a:off x="201994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831" name="n_3aveValue【庁舎】&#10;一人当たり面積">
          <a:extLst>
            <a:ext uri="{FF2B5EF4-FFF2-40B4-BE49-F238E27FC236}">
              <a16:creationId xmlns:a16="http://schemas.microsoft.com/office/drawing/2014/main" id="{FE8E3C50-4C74-4ED9-9998-FB0716F2C3DD}"/>
            </a:ext>
          </a:extLst>
        </xdr:cNvPr>
        <xdr:cNvSpPr txBox="1"/>
      </xdr:nvSpPr>
      <xdr:spPr>
        <a:xfrm>
          <a:off x="19310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23421</xdr:rowOff>
    </xdr:from>
    <xdr:ext cx="469744" cy="259045"/>
    <xdr:sp macro="" textlink="">
      <xdr:nvSpPr>
        <xdr:cNvPr id="832" name="n_4aveValue【庁舎】&#10;一人当たり面積">
          <a:extLst>
            <a:ext uri="{FF2B5EF4-FFF2-40B4-BE49-F238E27FC236}">
              <a16:creationId xmlns:a16="http://schemas.microsoft.com/office/drawing/2014/main" id="{6B8B8A47-10FD-44EA-886F-0C531859260E}"/>
            </a:ext>
          </a:extLst>
        </xdr:cNvPr>
        <xdr:cNvSpPr txBox="1"/>
      </xdr:nvSpPr>
      <xdr:spPr>
        <a:xfrm>
          <a:off x="18421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11265</xdr:rowOff>
    </xdr:from>
    <xdr:ext cx="469744" cy="259045"/>
    <xdr:sp macro="" textlink="">
      <xdr:nvSpPr>
        <xdr:cNvPr id="833" name="n_1mainValue【庁舎】&#10;一人当たり面積">
          <a:extLst>
            <a:ext uri="{FF2B5EF4-FFF2-40B4-BE49-F238E27FC236}">
              <a16:creationId xmlns:a16="http://schemas.microsoft.com/office/drawing/2014/main" id="{9109AD4D-1B13-46A4-9EDF-06B3E28A9A36}"/>
            </a:ext>
          </a:extLst>
        </xdr:cNvPr>
        <xdr:cNvSpPr txBox="1"/>
      </xdr:nvSpPr>
      <xdr:spPr>
        <a:xfrm>
          <a:off x="21075727" y="1749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834" name="n_2mainValue【庁舎】&#10;一人当たり面積">
          <a:extLst>
            <a:ext uri="{FF2B5EF4-FFF2-40B4-BE49-F238E27FC236}">
              <a16:creationId xmlns:a16="http://schemas.microsoft.com/office/drawing/2014/main" id="{267BA28A-B69A-444C-BC39-64D4BC761109}"/>
            </a:ext>
          </a:extLst>
        </xdr:cNvPr>
        <xdr:cNvSpPr txBox="1"/>
      </xdr:nvSpPr>
      <xdr:spPr>
        <a:xfrm>
          <a:off x="20199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47189</xdr:rowOff>
    </xdr:from>
    <xdr:ext cx="469744" cy="259045"/>
    <xdr:sp macro="" textlink="">
      <xdr:nvSpPr>
        <xdr:cNvPr id="835" name="n_3mainValue【庁舎】&#10;一人当たり面積">
          <a:extLst>
            <a:ext uri="{FF2B5EF4-FFF2-40B4-BE49-F238E27FC236}">
              <a16:creationId xmlns:a16="http://schemas.microsoft.com/office/drawing/2014/main" id="{453615CD-6723-4829-A8BE-5F27F100942A}"/>
            </a:ext>
          </a:extLst>
        </xdr:cNvPr>
        <xdr:cNvSpPr txBox="1"/>
      </xdr:nvSpPr>
      <xdr:spPr>
        <a:xfrm>
          <a:off x="19310427" y="1753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66783</xdr:rowOff>
    </xdr:from>
    <xdr:ext cx="469744" cy="259045"/>
    <xdr:sp macro="" textlink="">
      <xdr:nvSpPr>
        <xdr:cNvPr id="836" name="n_4mainValue【庁舎】&#10;一人当たり面積">
          <a:extLst>
            <a:ext uri="{FF2B5EF4-FFF2-40B4-BE49-F238E27FC236}">
              <a16:creationId xmlns:a16="http://schemas.microsoft.com/office/drawing/2014/main" id="{E1BC72C4-4752-438C-8173-97B005F66A3E}"/>
            </a:ext>
          </a:extLst>
        </xdr:cNvPr>
        <xdr:cNvSpPr txBox="1"/>
      </xdr:nvSpPr>
      <xdr:spPr>
        <a:xfrm>
          <a:off x="18421427" y="1755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7" name="正方形/長方形 836">
          <a:extLst>
            <a:ext uri="{FF2B5EF4-FFF2-40B4-BE49-F238E27FC236}">
              <a16:creationId xmlns:a16="http://schemas.microsoft.com/office/drawing/2014/main" id="{70F1CA68-D222-4221-9428-38A84A5DDC3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8" name="正方形/長方形 837">
          <a:extLst>
            <a:ext uri="{FF2B5EF4-FFF2-40B4-BE49-F238E27FC236}">
              <a16:creationId xmlns:a16="http://schemas.microsoft.com/office/drawing/2014/main" id="{42B8C09E-BBC1-4C10-B704-9B6B5B04401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9" name="テキスト ボックス 838">
          <a:extLst>
            <a:ext uri="{FF2B5EF4-FFF2-40B4-BE49-F238E27FC236}">
              <a16:creationId xmlns:a16="http://schemas.microsoft.com/office/drawing/2014/main" id="{909072E8-22C1-40C8-8166-8D60A02A933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「消防施設の有形固定資産減価償却率」を除き、各施設について、有形固定資産減価償却率、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面積、有形固定資産（償却資産）額は類似団体平均値を上回っている。これらの施設については、地方債の発行抑制等に伴い新規投資額が一定規模に抑えられていることや、豪雪地帯であることなどから道路や橋りょう、除雪機械・消融雪施設等に優先的に投資しなければならない環境であることが影響しており、加えて、面積が広大であり合併により類似施設が点在する状況となったことや、人口減少が進行していることなどが要因となっていると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公共施設等総合管理計画などに基づく施設の統廃合及び除却や、個別施設計画の策定による適切な維持管理を引き続き推進し、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人当たり有形固定資産（償却資産）額が特に高くなっている一般廃棄物処理施設についてはごみ処理の広域化に向けた検討や調整を進めるなどしており、各施設の減価償却率や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人当たり面積の適正化を図っていく。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17,293
16,830
781.08
16,592,297
15,586,016
518,434
9,066,505
8,677,830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43.6</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年群馬県年齢別人口統計調査）による過疎化の進行に加え、主産業である観光・農林業の低迷等により類似団体平均値を下回っている。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財政基盤の強化を図るため、移住定住の促進等による過疎化対策の取り組みや、事務事業の見直し及び公共施設の統廃合等による経常経費の削減、ふるさと寄附金の受入体制拡充等による財源確保など、行財政改革の取り組みを推進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26307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871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3326</xdr:rowOff>
    </xdr:from>
    <xdr:to>
      <xdr:col>19</xdr:col>
      <xdr:colOff>133350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3326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641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151795</xdr:rowOff>
    </xdr:from>
    <xdr:to>
      <xdr:col>11</xdr:col>
      <xdr:colOff>31750</xdr:colOff>
      <xdr:row>42</xdr:row>
      <xdr:rowOff>163285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526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123976</xdr:rowOff>
    </xdr:from>
    <xdr:to>
      <xdr:col>15</xdr:col>
      <xdr:colOff>133350</xdr:colOff>
      <xdr:row>43</xdr:row>
      <xdr:rowOff>54126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100995</xdr:rowOff>
    </xdr:from>
    <xdr:to>
      <xdr:col>7</xdr:col>
      <xdr:colOff>31750</xdr:colOff>
      <xdr:row>43</xdr:row>
      <xdr:rowOff>31145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15922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類似団体平均値を下回って推移しているものの、令和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年度については、新たな財政計画及び行財政改革基本方針を策定し、これに基づきふるさと寄附金を原資とするふるさと応援基金を活用したことなどにより、その差が圧縮され当該比率が改善された。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の統廃合等により物件費や維持補修費などの削減に取り組んでいるが、社会情勢の変化に伴い行政コストが増大傾向となっており、行財政改革を引き続き推進し、経常経費のスリム化・効率化に継続的に取り組んでいく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56938</xdr:rowOff>
    </xdr:from>
    <xdr:to>
      <xdr:col>23</xdr:col>
      <xdr:colOff>133350</xdr:colOff>
      <xdr:row>66</xdr:row>
      <xdr:rowOff>86571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201188"/>
          <a:ext cx="8382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89112</xdr:rowOff>
    </xdr:from>
    <xdr:to>
      <xdr:col>19</xdr:col>
      <xdr:colOff>133350</xdr:colOff>
      <xdr:row>66</xdr:row>
      <xdr:rowOff>86571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233362"/>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89112</xdr:rowOff>
    </xdr:from>
    <xdr:to>
      <xdr:col>15</xdr:col>
      <xdr:colOff>82550</xdr:colOff>
      <xdr:row>66</xdr:row>
      <xdr:rowOff>86571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233362"/>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82550</xdr:rowOff>
    </xdr:from>
    <xdr:to>
      <xdr:col>11</xdr:col>
      <xdr:colOff>31750</xdr:colOff>
      <xdr:row>66</xdr:row>
      <xdr:rowOff>86571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39825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149665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12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35771</xdr:rowOff>
    </xdr:from>
    <xdr:to>
      <xdr:col>19</xdr:col>
      <xdr:colOff>184150</xdr:colOff>
      <xdr:row>66</xdr:row>
      <xdr:rowOff>137371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122148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437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38312</xdr:rowOff>
    </xdr:from>
    <xdr:to>
      <xdr:col>15</xdr:col>
      <xdr:colOff>133350</xdr:colOff>
      <xdr:row>65</xdr:row>
      <xdr:rowOff>139912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124689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26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35771</xdr:rowOff>
    </xdr:from>
    <xdr:to>
      <xdr:col>11</xdr:col>
      <xdr:colOff>82550</xdr:colOff>
      <xdr:row>66</xdr:row>
      <xdr:rowOff>137371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122148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3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合併前の旧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町村ごとに類似した施設が点在していること、一般廃棄物処理施設やにいはるこども園などの運営を直営で行っていること、豪雪地帯であり冬期間の道路除排雪に多額の費用が必要となることなどが要因となり、類似団体平均値を上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道路除排雪経費については積雪・降雪状況に大きく左右されるが、公共施設の統廃合や指定管理者制度の導入拡大を引き続き推進し、コスト低減を図っていく。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15698</xdr:rowOff>
    </xdr:from>
    <xdr:to>
      <xdr:col>23</xdr:col>
      <xdr:colOff>133350</xdr:colOff>
      <xdr:row>85</xdr:row>
      <xdr:rowOff>42459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588948"/>
          <a:ext cx="838200" cy="2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15698</xdr:rowOff>
    </xdr:from>
    <xdr:to>
      <xdr:col>19</xdr:col>
      <xdr:colOff>133350</xdr:colOff>
      <xdr:row>85</xdr:row>
      <xdr:rowOff>16760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588948"/>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71242</xdr:rowOff>
    </xdr:from>
    <xdr:to>
      <xdr:col>15</xdr:col>
      <xdr:colOff>82550</xdr:colOff>
      <xdr:row>85</xdr:row>
      <xdr:rowOff>16760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473042"/>
          <a:ext cx="889000" cy="1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71242</xdr:rowOff>
    </xdr:from>
    <xdr:to>
      <xdr:col>11</xdr:col>
      <xdr:colOff>31750</xdr:colOff>
      <xdr:row>84</xdr:row>
      <xdr:rowOff>111415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473042"/>
          <a:ext cx="889000" cy="4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163109</xdr:rowOff>
    </xdr:from>
    <xdr:to>
      <xdr:col>23</xdr:col>
      <xdr:colOff>184150</xdr:colOff>
      <xdr:row>85</xdr:row>
      <xdr:rowOff>93259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5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135186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53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136348</xdr:rowOff>
    </xdr:from>
    <xdr:to>
      <xdr:col>19</xdr:col>
      <xdr:colOff>184150</xdr:colOff>
      <xdr:row>85</xdr:row>
      <xdr:rowOff>66498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53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51275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62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137410</xdr:rowOff>
    </xdr:from>
    <xdr:to>
      <xdr:col>15</xdr:col>
      <xdr:colOff>133350</xdr:colOff>
      <xdr:row>85</xdr:row>
      <xdr:rowOff>67560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52337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62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20442</xdr:rowOff>
    </xdr:from>
    <xdr:to>
      <xdr:col>11</xdr:col>
      <xdr:colOff>82550</xdr:colOff>
      <xdr:row>84</xdr:row>
      <xdr:rowOff>122042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42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106819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50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60615</xdr:rowOff>
    </xdr:from>
    <xdr:to>
      <xdr:col>7</xdr:col>
      <xdr:colOff>31750</xdr:colOff>
      <xdr:row>84</xdr:row>
      <xdr:rowOff>162215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46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146992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54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類似団体平均値を上回っているものの、継続的に改善しており、今後も地域の水準等を考慮しながら給与の適正化に努めていく。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7761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52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524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115005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65866"/>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86</xdr:row>
      <xdr:rowOff>168628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85970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43338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8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町の面積が広大（</a:t>
          </a:r>
          <a:r>
            <a:rPr kumimoji="1" lang="en-US" altLang="ja-JP" sz="1300">
              <a:latin typeface="ＭＳ Ｐゴシック" panose="020B0600070205080204" pitchFamily="50" charset="-128"/>
              <a:ea typeface="ＭＳ Ｐゴシック" panose="020B0600070205080204" pitchFamily="50" charset="-128"/>
            </a:rPr>
            <a:t>781.08</a:t>
          </a:r>
          <a:r>
            <a:rPr kumimoji="1" lang="ja-JP" altLang="en-US" sz="1300">
              <a:latin typeface="ＭＳ Ｐゴシック" panose="020B0600070205080204" pitchFamily="50" charset="-128"/>
              <a:ea typeface="ＭＳ Ｐゴシック" panose="020B0600070205080204" pitchFamily="50" charset="-128"/>
            </a:rPr>
            <a:t>㎢）であり支所を設置していることや、管理運営を直営で行っている施設が複数あるため、類似団体平均値を上回っているが、人口減少が進行しているなかにあってほぼ横ばいで推移している。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社会情勢の変化等に伴いあらゆる分野での行政需要が拡大しており、職員の削減について難しい面もあるが、事務事業の見直しや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・アウトソーシングの推進等により類似団体平均値との差の縮小に努めていく。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159596</xdr:rowOff>
    </xdr:from>
    <xdr:to>
      <xdr:col>81</xdr:col>
      <xdr:colOff>44450</xdr:colOff>
      <xdr:row>62</xdr:row>
      <xdr:rowOff>5574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18046"/>
          <a:ext cx="8382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147531</xdr:rowOff>
    </xdr:from>
    <xdr:to>
      <xdr:col>77</xdr:col>
      <xdr:colOff>44450</xdr:colOff>
      <xdr:row>61</xdr:row>
      <xdr:rowOff>159596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059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120721</xdr:rowOff>
    </xdr:from>
    <xdr:to>
      <xdr:col>72</xdr:col>
      <xdr:colOff>203200</xdr:colOff>
      <xdr:row>61</xdr:row>
      <xdr:rowOff>147531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79171"/>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120721</xdr:rowOff>
    </xdr:from>
    <xdr:to>
      <xdr:col>68</xdr:col>
      <xdr:colOff>152400</xdr:colOff>
      <xdr:row>61</xdr:row>
      <xdr:rowOff>134126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57917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126224</xdr:rowOff>
    </xdr:from>
    <xdr:to>
      <xdr:col>81</xdr:col>
      <xdr:colOff>95250</xdr:colOff>
      <xdr:row>62</xdr:row>
      <xdr:rowOff>56374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98301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5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108796</xdr:rowOff>
    </xdr:from>
    <xdr:to>
      <xdr:col>77</xdr:col>
      <xdr:colOff>95250</xdr:colOff>
      <xdr:row>62</xdr:row>
      <xdr:rowOff>38946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23723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53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96731</xdr:rowOff>
    </xdr:from>
    <xdr:to>
      <xdr:col>73</xdr:col>
      <xdr:colOff>44450</xdr:colOff>
      <xdr:row>62</xdr:row>
      <xdr:rowOff>26881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11658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69921</xdr:rowOff>
    </xdr:from>
    <xdr:to>
      <xdr:col>68</xdr:col>
      <xdr:colOff>203200</xdr:colOff>
      <xdr:row>62</xdr:row>
      <xdr:rowOff>71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2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156298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83326</xdr:rowOff>
    </xdr:from>
    <xdr:to>
      <xdr:col>64</xdr:col>
      <xdr:colOff>152400</xdr:colOff>
      <xdr:row>62</xdr:row>
      <xdr:rowOff>13476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169703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2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類似団体平均値を上回って推移しているものの、実質公債費比率は継続的に改善している。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公共施設の統廃合を進めているところであり、これに伴う大規模事業等の財源として地方債を活用しているため、発行額や残高など適正な管理を行い、さらなる比率の改善に努めていく。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73660</xdr:rowOff>
    </xdr:from>
    <xdr:to>
      <xdr:col>81</xdr:col>
      <xdr:colOff>44450</xdr:colOff>
      <xdr:row>42</xdr:row>
      <xdr:rowOff>162137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7456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162137</xdr:rowOff>
    </xdr:from>
    <xdr:to>
      <xdr:col>77</xdr:col>
      <xdr:colOff>44450</xdr:colOff>
      <xdr:row>43</xdr:row>
      <xdr:rowOff>71120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630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71120</xdr:rowOff>
    </xdr:from>
    <xdr:to>
      <xdr:col>72</xdr:col>
      <xdr:colOff>203200</xdr:colOff>
      <xdr:row>43</xdr:row>
      <xdr:rowOff>135467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4434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135467</xdr:rowOff>
    </xdr:from>
    <xdr:to>
      <xdr:col>68</xdr:col>
      <xdr:colOff>152400</xdr:colOff>
      <xdr:row>43</xdr:row>
      <xdr:rowOff>167640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5078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111337</xdr:rowOff>
    </xdr:from>
    <xdr:to>
      <xdr:col>77</xdr:col>
      <xdr:colOff>95250</xdr:colOff>
      <xdr:row>43</xdr:row>
      <xdr:rowOff>41487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26264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98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84667</xdr:rowOff>
    </xdr:from>
    <xdr:to>
      <xdr:col>68</xdr:col>
      <xdr:colOff>203200</xdr:colOff>
      <xdr:row>44</xdr:row>
      <xdr:rowOff>14817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171044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116840</xdr:rowOff>
    </xdr:from>
    <xdr:to>
      <xdr:col>64</xdr:col>
      <xdr:colOff>152400</xdr:colOff>
      <xdr:row>44</xdr:row>
      <xdr:rowOff>46990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31767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7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合併後、地方債残高縮減のため繰上償還を進めたことや、基金残高を維持していることから、将来負担額より充当可能財源等の額が大きくなり、将来負担比率は算定されていない。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今後も地方債の発行抑制等を含めた行財政改革を継続し、財政の健全化を図っていく。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17,293
16,830
781.08
16,592,297
15,586,016
518,434
9,066,505
8,677,830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経常収支比率の人件費分は類似団体平均値を下回って推移している。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やアウトソーシングの推進等を行いながら今後も人件費の適正な管理に努めていく。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35</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0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39370</xdr:rowOff>
    </xdr:from>
    <xdr:to>
      <xdr:col>19</xdr:col>
      <xdr:colOff>187325</xdr:colOff>
      <xdr:row>35</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40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629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46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xdr:rowOff>
    </xdr:from>
    <xdr:to>
      <xdr:col>24</xdr:col>
      <xdr:colOff>76200</xdr:colOff>
      <xdr:row>35</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160020</xdr:rowOff>
    </xdr:from>
    <xdr:to>
      <xdr:col>20</xdr:col>
      <xdr:colOff>38100</xdr:colOff>
      <xdr:row>35</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100347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123207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経常収支比率の物件費分は令和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年度から類似団体平均値を上回って推移している。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ふるさと寄附金受入額の増加に伴うもの、</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伴うもの、ネイチャーポジティブ推進事業等の開始に伴うものなど、委託料を中心に物件費が増加傾向にあるため、公共施設の統廃合など行財政改革の取り組みを推進し、物件費を含め経常経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17</xdr:row>
      <xdr:rowOff>14986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3819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17</xdr:row>
      <xdr:rowOff>14986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559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74422</xdr:rowOff>
    </xdr:from>
    <xdr:to>
      <xdr:col>73</xdr:col>
      <xdr:colOff>180975</xdr:colOff>
      <xdr:row>16</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461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74422</xdr:rowOff>
    </xdr:from>
    <xdr:to>
      <xdr:col>69</xdr:col>
      <xdr:colOff>92075</xdr:colOff>
      <xdr:row>16</xdr:row>
      <xdr:rowOff>21844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461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16273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5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50563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23622</xdr:rowOff>
    </xdr:from>
    <xdr:to>
      <xdr:col>69</xdr:col>
      <xdr:colOff>142875</xdr:colOff>
      <xdr:row>15</xdr:row>
      <xdr:rowOff>125222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135399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142494</xdr:rowOff>
    </xdr:from>
    <xdr:to>
      <xdr:col>65</xdr:col>
      <xdr:colOff>53975</xdr:colOff>
      <xdr:row>16</xdr:row>
      <xdr:rowOff>72644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82821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経常収支比率の扶助費分は類似団体平均値を下回って推移している。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全国平均を上回る高齢化率（</a:t>
          </a:r>
          <a:r>
            <a:rPr kumimoji="1" lang="en-US" altLang="ja-JP" sz="1300">
              <a:latin typeface="ＭＳ Ｐゴシック" panose="020B0600070205080204" pitchFamily="50" charset="-128"/>
              <a:ea typeface="ＭＳ Ｐゴシック" panose="020B0600070205080204" pitchFamily="50" charset="-128"/>
            </a:rPr>
            <a:t>43.6</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年群馬県年齢別人口統計調査）などを背景に、今後扶助費の増加が見込まれるため、町単独で行う扶助の内容を見直すなど、扶助費の適正化に努めていく。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55</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52643"/>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55</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363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143328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54</xdr:row>
      <xdr:rowOff>159657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125185</xdr:rowOff>
    </xdr:from>
    <xdr:to>
      <xdr:col>20</xdr:col>
      <xdr:colOff>38100</xdr:colOff>
      <xdr:row>55</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65512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27215</xdr:rowOff>
    </xdr:from>
    <xdr:to>
      <xdr:col>15</xdr:col>
      <xdr:colOff>149225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維持補修費及び繰出金の動向により、経常収支比率のその他分は類似団体平均値を上回って推移している。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維持補修費については当町が豪雪地帯であることから、冬期間の降雪・積雪状況に大きく左右されることになる。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119380</xdr:rowOff>
    </xdr:from>
    <xdr:to>
      <xdr:col>82</xdr:col>
      <xdr:colOff>107950</xdr:colOff>
      <xdr:row>58</xdr:row>
      <xdr:rowOff>134620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63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111760</xdr:rowOff>
    </xdr:from>
    <xdr:to>
      <xdr:col>78</xdr:col>
      <xdr:colOff>69850</xdr:colOff>
      <xdr:row>58</xdr:row>
      <xdr:rowOff>134620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5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66040</xdr:rowOff>
    </xdr:from>
    <xdr:to>
      <xdr:col>73</xdr:col>
      <xdr:colOff>180975</xdr:colOff>
      <xdr:row>58</xdr:row>
      <xdr:rowOff>111760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10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66040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33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68580</xdr:rowOff>
    </xdr:from>
    <xdr:to>
      <xdr:col>82</xdr:col>
      <xdr:colOff>158750</xdr:colOff>
      <xdr:row>58</xdr:row>
      <xdr:rowOff>170180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40657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83820</xdr:rowOff>
    </xdr:from>
    <xdr:to>
      <xdr:col>78</xdr:col>
      <xdr:colOff>120650</xdr:colOff>
      <xdr:row>59</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170197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60960</xdr:rowOff>
    </xdr:from>
    <xdr:to>
      <xdr:col>74</xdr:col>
      <xdr:colOff>31750</xdr:colOff>
      <xdr:row>58</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経常収支比率の補助費等分については類似団体平均値を下回って推移している。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町単独で行う補助交付金について引き続き内容の精査を行い、優先度や成果を検証しながら見直しを進めていく。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131899</xdr:rowOff>
    </xdr:from>
    <xdr:to>
      <xdr:col>82</xdr:col>
      <xdr:colOff>107950</xdr:colOff>
      <xdr:row>36</xdr:row>
      <xdr:rowOff>6169</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13264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118836</xdr:rowOff>
    </xdr:from>
    <xdr:to>
      <xdr:col>78</xdr:col>
      <xdr:colOff>69850</xdr:colOff>
      <xdr:row>36</xdr:row>
      <xdr:rowOff>6169</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1958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118836</xdr:rowOff>
    </xdr:from>
    <xdr:to>
      <xdr:col>73</xdr:col>
      <xdr:colOff>180975</xdr:colOff>
      <xdr:row>36</xdr:row>
      <xdr:rowOff>12700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19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6169</xdr:rowOff>
    </xdr:from>
    <xdr:to>
      <xdr:col>69</xdr:col>
      <xdr:colOff>92075</xdr:colOff>
      <xdr:row>36</xdr:row>
      <xdr:rowOff>12700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1783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81099</xdr:rowOff>
    </xdr:from>
    <xdr:to>
      <xdr:col>82</xdr:col>
      <xdr:colOff>158750</xdr:colOff>
      <xdr:row>36</xdr:row>
      <xdr:rowOff>11249</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97626</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26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126819</xdr:rowOff>
    </xdr:from>
    <xdr:to>
      <xdr:col>78</xdr:col>
      <xdr:colOff>120650</xdr:colOff>
      <xdr:row>36</xdr:row>
      <xdr:rowOff>56969</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67146</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96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68036</xdr:rowOff>
    </xdr:from>
    <xdr:to>
      <xdr:col>74</xdr:col>
      <xdr:colOff>31750</xdr:colOff>
      <xdr:row>35</xdr:row>
      <xdr:rowOff>169636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8363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126819</xdr:rowOff>
    </xdr:from>
    <xdr:to>
      <xdr:col>65</xdr:col>
      <xdr:colOff>53975</xdr:colOff>
      <xdr:row>36</xdr:row>
      <xdr:rowOff>56969</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67146</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町の面積が広大（</a:t>
          </a:r>
          <a:r>
            <a:rPr kumimoji="1" lang="en-US" altLang="ja-JP" sz="1300">
              <a:latin typeface="ＭＳ Ｐゴシック" panose="020B0600070205080204" pitchFamily="50" charset="-128"/>
              <a:ea typeface="ＭＳ Ｐゴシック" panose="020B0600070205080204" pitchFamily="50" charset="-128"/>
            </a:rPr>
            <a:t>781.08</a:t>
          </a:r>
          <a:r>
            <a:rPr kumimoji="1" lang="ja-JP" altLang="en-US" sz="1300">
              <a:latin typeface="ＭＳ Ｐゴシック" panose="020B0600070205080204" pitchFamily="50" charset="-128"/>
              <a:ea typeface="ＭＳ Ｐゴシック" panose="020B0600070205080204" pitchFamily="50" charset="-128"/>
            </a:rPr>
            <a:t>㎢）であり、多数の河川を有する起伏に富んだ中山間地に位置することから、道路橋梁などのインフラ整備のため普通建設事業費が多額となることが要因となり、経常収支比率の公債費分は類似団体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新規発行額や残高等、計画的な地方債の管理を行い比率の改善に努めていく。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67563</xdr:rowOff>
    </xdr:from>
    <xdr:to>
      <xdr:col>24</xdr:col>
      <xdr:colOff>25400</xdr:colOff>
      <xdr:row>79</xdr:row>
      <xdr:rowOff>28702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440663"/>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163576</xdr:rowOff>
    </xdr:from>
    <xdr:to>
      <xdr:col>19</xdr:col>
      <xdr:colOff>187325</xdr:colOff>
      <xdr:row>79</xdr:row>
      <xdr:rowOff>28702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5366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163576</xdr:rowOff>
    </xdr:from>
    <xdr:to>
      <xdr:col>15</xdr:col>
      <xdr:colOff>98425</xdr:colOff>
      <xdr:row>79</xdr:row>
      <xdr:rowOff>133858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5366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133858</xdr:rowOff>
    </xdr:from>
    <xdr:to>
      <xdr:col>11</xdr:col>
      <xdr:colOff>9525</xdr:colOff>
      <xdr:row>79</xdr:row>
      <xdr:rowOff>133858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678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160290</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149352</xdr:rowOff>
    </xdr:from>
    <xdr:to>
      <xdr:col>20</xdr:col>
      <xdr:colOff>38100</xdr:colOff>
      <xdr:row>79</xdr:row>
      <xdr:rowOff>79502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64279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112776</xdr:rowOff>
    </xdr:from>
    <xdr:to>
      <xdr:col>15</xdr:col>
      <xdr:colOff>149225</xdr:colOff>
      <xdr:row>79</xdr:row>
      <xdr:rowOff>42926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27703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83058</xdr:rowOff>
    </xdr:from>
    <xdr:to>
      <xdr:col>11</xdr:col>
      <xdr:colOff>60325</xdr:colOff>
      <xdr:row>80</xdr:row>
      <xdr:rowOff>13208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169435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83058</xdr:rowOff>
    </xdr:from>
    <xdr:to>
      <xdr:col>6</xdr:col>
      <xdr:colOff>171450</xdr:colOff>
      <xdr:row>80</xdr:row>
      <xdr:rowOff>13208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169435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経常収支比率の公債費以外分については類似団体平均値並み若しくはこれを下回って推移している。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公債費については、地理的な状況により普通建設事業費が多額になることが要因となり類似団体平均値を上回っており、計画的な事業実施及び地方債の管理を行いこれを抑制していく。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76708</xdr:rowOff>
    </xdr:from>
    <xdr:to>
      <xdr:col>82</xdr:col>
      <xdr:colOff>107950</xdr:colOff>
      <xdr:row>77</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0690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77</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4747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67563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4747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76</xdr:row>
      <xdr:rowOff>67563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42435</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137922</xdr:rowOff>
    </xdr:from>
    <xdr:to>
      <xdr:col>74</xdr:col>
      <xdr:colOff>31750</xdr:colOff>
      <xdr:row>76</xdr:row>
      <xdr:rowOff>68072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52849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141821</xdr:rowOff>
    </xdr:from>
    <xdr:to>
      <xdr:col>29</xdr:col>
      <xdr:colOff>127000</xdr:colOff>
      <xdr:row>14</xdr:row>
      <xdr:rowOff>23508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18296"/>
          <a:ext cx="647700" cy="5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149441</xdr:rowOff>
    </xdr:from>
    <xdr:to>
      <xdr:col>26</xdr:col>
      <xdr:colOff>50800</xdr:colOff>
      <xdr:row>14</xdr:row>
      <xdr:rowOff>23508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425916"/>
          <a:ext cx="698500" cy="45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149441</xdr:rowOff>
    </xdr:from>
    <xdr:to>
      <xdr:col>22</xdr:col>
      <xdr:colOff>114300</xdr:colOff>
      <xdr:row>14</xdr:row>
      <xdr:rowOff>2654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25916"/>
          <a:ext cx="698500" cy="24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2464</xdr:rowOff>
    </xdr:from>
    <xdr:to>
      <xdr:col>18</xdr:col>
      <xdr:colOff>177800</xdr:colOff>
      <xdr:row>14</xdr:row>
      <xdr:rowOff>2654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450389"/>
          <a:ext cx="698500" cy="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91021</xdr:rowOff>
    </xdr:from>
    <xdr:to>
      <xdr:col>29</xdr:col>
      <xdr:colOff>177800</xdr:colOff>
      <xdr:row>14</xdr:row>
      <xdr:rowOff>21171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67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107548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1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144158</xdr:rowOff>
    </xdr:from>
    <xdr:to>
      <xdr:col>26</xdr:col>
      <xdr:colOff>101600</xdr:colOff>
      <xdr:row>14</xdr:row>
      <xdr:rowOff>74308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20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84485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89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98641</xdr:rowOff>
    </xdr:from>
    <xdr:to>
      <xdr:col>22</xdr:col>
      <xdr:colOff>165100</xdr:colOff>
      <xdr:row>14</xdr:row>
      <xdr:rowOff>28791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75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38968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43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123304</xdr:rowOff>
    </xdr:from>
    <xdr:to>
      <xdr:col>19</xdr:col>
      <xdr:colOff>38100</xdr:colOff>
      <xdr:row>14</xdr:row>
      <xdr:rowOff>53454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99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63631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6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123114</xdr:rowOff>
    </xdr:from>
    <xdr:to>
      <xdr:col>15</xdr:col>
      <xdr:colOff>101600</xdr:colOff>
      <xdr:row>14</xdr:row>
      <xdr:rowOff>53264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99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63441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6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337107</xdr:rowOff>
    </xdr:from>
    <xdr:to>
      <xdr:col>29</xdr:col>
      <xdr:colOff>127000</xdr:colOff>
      <xdr:row>35</xdr:row>
      <xdr:rowOff>92893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604557"/>
          <a:ext cx="647700" cy="98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320426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30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323824</xdr:rowOff>
    </xdr:from>
    <xdr:to>
      <xdr:col>26</xdr:col>
      <xdr:colOff>50800</xdr:colOff>
      <xdr:row>34</xdr:row>
      <xdr:rowOff>337107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591274"/>
          <a:ext cx="698500" cy="13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80990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34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160261</xdr:rowOff>
    </xdr:from>
    <xdr:to>
      <xdr:col>22</xdr:col>
      <xdr:colOff>114300</xdr:colOff>
      <xdr:row>34</xdr:row>
      <xdr:rowOff>323824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427711"/>
          <a:ext cx="698500" cy="163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109702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149380</xdr:rowOff>
    </xdr:from>
    <xdr:to>
      <xdr:col>18</xdr:col>
      <xdr:colOff>177800</xdr:colOff>
      <xdr:row>34</xdr:row>
      <xdr:rowOff>160261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416830"/>
          <a:ext cx="698500" cy="10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135488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116720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42093</xdr:rowOff>
    </xdr:from>
    <xdr:to>
      <xdr:col>29</xdr:col>
      <xdr:colOff>177800</xdr:colOff>
      <xdr:row>35</xdr:row>
      <xdr:rowOff>143693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652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230070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49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286307</xdr:rowOff>
    </xdr:from>
    <xdr:to>
      <xdr:col>26</xdr:col>
      <xdr:colOff>101600</xdr:colOff>
      <xdr:row>35</xdr:row>
      <xdr:rowOff>45007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553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55183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322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273024</xdr:rowOff>
    </xdr:from>
    <xdr:to>
      <xdr:col>22</xdr:col>
      <xdr:colOff>165100</xdr:colOff>
      <xdr:row>35</xdr:row>
      <xdr:rowOff>31724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540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41901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109461</xdr:rowOff>
    </xdr:from>
    <xdr:to>
      <xdr:col>19</xdr:col>
      <xdr:colOff>38100</xdr:colOff>
      <xdr:row>34</xdr:row>
      <xdr:rowOff>211061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376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221238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14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98580</xdr:rowOff>
    </xdr:from>
    <xdr:to>
      <xdr:col>15</xdr:col>
      <xdr:colOff>101600</xdr:colOff>
      <xdr:row>34</xdr:row>
      <xdr:rowOff>200180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366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210357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13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17,293
16,830
781.08
16,592,297
15,586,016
518,434
9,066,505
8,677,830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31435</xdr:rowOff>
    </xdr:from>
    <xdr:to>
      <xdr:col>24</xdr:col>
      <xdr:colOff>63500</xdr:colOff>
      <xdr:row>34</xdr:row>
      <xdr:rowOff>83861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60735"/>
          <a:ext cx="8382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18466</xdr:rowOff>
    </xdr:from>
    <xdr:to>
      <xdr:col>19</xdr:col>
      <xdr:colOff>177800</xdr:colOff>
      <xdr:row>34</xdr:row>
      <xdr:rowOff>83861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847766"/>
          <a:ext cx="889000" cy="6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18466</xdr:rowOff>
    </xdr:from>
    <xdr:to>
      <xdr:col>15</xdr:col>
      <xdr:colOff>50800</xdr:colOff>
      <xdr:row>34</xdr:row>
      <xdr:rowOff>31740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47766"/>
          <a:ext cx="889000" cy="1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31740</xdr:rowOff>
    </xdr:from>
    <xdr:to>
      <xdr:col>10</xdr:col>
      <xdr:colOff>114300</xdr:colOff>
      <xdr:row>34</xdr:row>
      <xdr:rowOff>81407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61040"/>
          <a:ext cx="889000" cy="4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152085</xdr:rowOff>
    </xdr:from>
    <xdr:to>
      <xdr:col>24</xdr:col>
      <xdr:colOff>114300</xdr:colOff>
      <xdr:row>34</xdr:row>
      <xdr:rowOff>82235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3512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6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33061</xdr:rowOff>
    </xdr:from>
    <xdr:to>
      <xdr:col>20</xdr:col>
      <xdr:colOff>38100</xdr:colOff>
      <xdr:row>34</xdr:row>
      <xdr:rowOff>134661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6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151188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6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139116</xdr:rowOff>
    </xdr:from>
    <xdr:to>
      <xdr:col>15</xdr:col>
      <xdr:colOff>101600</xdr:colOff>
      <xdr:row>34</xdr:row>
      <xdr:rowOff>69266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7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85793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57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152390</xdr:rowOff>
    </xdr:from>
    <xdr:to>
      <xdr:col>10</xdr:col>
      <xdr:colOff>165100</xdr:colOff>
      <xdr:row>34</xdr:row>
      <xdr:rowOff>82540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99067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58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30607</xdr:rowOff>
    </xdr:from>
    <xdr:to>
      <xdr:col>6</xdr:col>
      <xdr:colOff>38100</xdr:colOff>
      <xdr:row>34</xdr:row>
      <xdr:rowOff>132207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148734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63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159954</xdr:rowOff>
    </xdr:from>
    <xdr:to>
      <xdr:col>24</xdr:col>
      <xdr:colOff>63500</xdr:colOff>
      <xdr:row>55</xdr:row>
      <xdr:rowOff>15378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418254"/>
          <a:ext cx="8382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15378</xdr:rowOff>
    </xdr:from>
    <xdr:to>
      <xdr:col>19</xdr:col>
      <xdr:colOff>177800</xdr:colOff>
      <xdr:row>55</xdr:row>
      <xdr:rowOff>72345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445128"/>
          <a:ext cx="889000" cy="5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72345</xdr:rowOff>
    </xdr:from>
    <xdr:to>
      <xdr:col>15</xdr:col>
      <xdr:colOff>50800</xdr:colOff>
      <xdr:row>56</xdr:row>
      <xdr:rowOff>44319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502095"/>
          <a:ext cx="889000" cy="14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76991</xdr:rowOff>
    </xdr:from>
    <xdr:to>
      <xdr:col>10</xdr:col>
      <xdr:colOff>114300</xdr:colOff>
      <xdr:row>56</xdr:row>
      <xdr:rowOff>44319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506741"/>
          <a:ext cx="889000" cy="13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109154</xdr:rowOff>
    </xdr:from>
    <xdr:to>
      <xdr:col>24</xdr:col>
      <xdr:colOff>114300</xdr:colOff>
      <xdr:row>55</xdr:row>
      <xdr:rowOff>39304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36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132031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21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136028</xdr:rowOff>
    </xdr:from>
    <xdr:to>
      <xdr:col>20</xdr:col>
      <xdr:colOff>38100</xdr:colOff>
      <xdr:row>55</xdr:row>
      <xdr:rowOff>66178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39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82705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16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21545</xdr:rowOff>
    </xdr:from>
    <xdr:to>
      <xdr:col>15</xdr:col>
      <xdr:colOff>101600</xdr:colOff>
      <xdr:row>55</xdr:row>
      <xdr:rowOff>123145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139672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22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164969</xdr:rowOff>
    </xdr:from>
    <xdr:to>
      <xdr:col>10</xdr:col>
      <xdr:colOff>165100</xdr:colOff>
      <xdr:row>56</xdr:row>
      <xdr:rowOff>95119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111646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36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26191</xdr:rowOff>
    </xdr:from>
    <xdr:to>
      <xdr:col>6</xdr:col>
      <xdr:colOff>38100</xdr:colOff>
      <xdr:row>55</xdr:row>
      <xdr:rowOff>127791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144318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23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135723</xdr:rowOff>
    </xdr:from>
    <xdr:to>
      <xdr:col>24</xdr:col>
      <xdr:colOff>63500</xdr:colOff>
      <xdr:row>75</xdr:row>
      <xdr:rowOff>156959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994473"/>
          <a:ext cx="838200" cy="2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39141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66251</xdr:rowOff>
    </xdr:from>
    <xdr:to>
      <xdr:col>19</xdr:col>
      <xdr:colOff>177800</xdr:colOff>
      <xdr:row>75</xdr:row>
      <xdr:rowOff>135723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925001"/>
          <a:ext cx="889000" cy="6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157807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66251</xdr:rowOff>
    </xdr:from>
    <xdr:to>
      <xdr:col>15</xdr:col>
      <xdr:colOff>50800</xdr:colOff>
      <xdr:row>76</xdr:row>
      <xdr:rowOff>66937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925001"/>
          <a:ext cx="889000" cy="17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156298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66937</xdr:rowOff>
    </xdr:from>
    <xdr:to>
      <xdr:col>10</xdr:col>
      <xdr:colOff>114300</xdr:colOff>
      <xdr:row>76</xdr:row>
      <xdr:rowOff>145918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097137"/>
          <a:ext cx="8890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169443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34455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106159</xdr:rowOff>
    </xdr:from>
    <xdr:to>
      <xdr:col>24</xdr:col>
      <xdr:colOff>114300</xdr:colOff>
      <xdr:row>76</xdr:row>
      <xdr:rowOff>36309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96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129036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81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84923</xdr:rowOff>
    </xdr:from>
    <xdr:to>
      <xdr:col>20</xdr:col>
      <xdr:colOff>38100</xdr:colOff>
      <xdr:row>76</xdr:row>
      <xdr:rowOff>15072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9436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31600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71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15451</xdr:rowOff>
    </xdr:from>
    <xdr:to>
      <xdr:col>15</xdr:col>
      <xdr:colOff>101600</xdr:colOff>
      <xdr:row>75</xdr:row>
      <xdr:rowOff>117051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8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133578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6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16137</xdr:rowOff>
    </xdr:from>
    <xdr:to>
      <xdr:col>10</xdr:col>
      <xdr:colOff>165100</xdr:colOff>
      <xdr:row>76</xdr:row>
      <xdr:rowOff>117737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04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134264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82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95118</xdr:rowOff>
    </xdr:from>
    <xdr:to>
      <xdr:col>6</xdr:col>
      <xdr:colOff>38100</xdr:colOff>
      <xdr:row>77</xdr:row>
      <xdr:rowOff>25268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2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41795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90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112965</xdr:rowOff>
    </xdr:from>
    <xdr:to>
      <xdr:col>24</xdr:col>
      <xdr:colOff>63500</xdr:colOff>
      <xdr:row>95</xdr:row>
      <xdr:rowOff>122642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00715"/>
          <a:ext cx="8382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49914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66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1702</xdr:rowOff>
    </xdr:from>
    <xdr:to>
      <xdr:col>19</xdr:col>
      <xdr:colOff>177800</xdr:colOff>
      <xdr:row>95</xdr:row>
      <xdr:rowOff>122642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289452"/>
          <a:ext cx="889000" cy="1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1702</xdr:rowOff>
    </xdr:from>
    <xdr:to>
      <xdr:col>15</xdr:col>
      <xdr:colOff>50800</xdr:colOff>
      <xdr:row>96</xdr:row>
      <xdr:rowOff>155234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89452"/>
          <a:ext cx="889000" cy="3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155234</xdr:rowOff>
    </xdr:from>
    <xdr:to>
      <xdr:col>10</xdr:col>
      <xdr:colOff>114300</xdr:colOff>
      <xdr:row>96</xdr:row>
      <xdr:rowOff>170735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14434"/>
          <a:ext cx="889000" cy="1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48291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62165</xdr:rowOff>
    </xdr:from>
    <xdr:to>
      <xdr:col>24</xdr:col>
      <xdr:colOff>114300</xdr:colOff>
      <xdr:row>95</xdr:row>
      <xdr:rowOff>163765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4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40592</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32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71842</xdr:rowOff>
    </xdr:from>
    <xdr:to>
      <xdr:col>20</xdr:col>
      <xdr:colOff>38100</xdr:colOff>
      <xdr:row>96</xdr:row>
      <xdr:rowOff>1992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5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18519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13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122352</xdr:rowOff>
    </xdr:from>
    <xdr:to>
      <xdr:col>15</xdr:col>
      <xdr:colOff>101600</xdr:colOff>
      <xdr:row>95</xdr:row>
      <xdr:rowOff>52502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3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69029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104434</xdr:rowOff>
    </xdr:from>
    <xdr:to>
      <xdr:col>10</xdr:col>
      <xdr:colOff>165100</xdr:colOff>
      <xdr:row>97</xdr:row>
      <xdr:rowOff>34584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6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25711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65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119935</xdr:rowOff>
    </xdr:from>
    <xdr:to>
      <xdr:col>6</xdr:col>
      <xdr:colOff>38100</xdr:colOff>
      <xdr:row>97</xdr:row>
      <xdr:rowOff>50085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41212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6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163968</xdr:rowOff>
    </xdr:from>
    <xdr:to>
      <xdr:col>55</xdr:col>
      <xdr:colOff>0</xdr:colOff>
      <xdr:row>34</xdr:row>
      <xdr:rowOff>170419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993268"/>
          <a:ext cx="8382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163968</xdr:rowOff>
    </xdr:from>
    <xdr:to>
      <xdr:col>50</xdr:col>
      <xdr:colOff>114300</xdr:colOff>
      <xdr:row>35</xdr:row>
      <xdr:rowOff>133409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993268"/>
          <a:ext cx="889000" cy="14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9005</xdr:rowOff>
    </xdr:from>
    <xdr:to>
      <xdr:col>45</xdr:col>
      <xdr:colOff>177800</xdr:colOff>
      <xdr:row>35</xdr:row>
      <xdr:rowOff>133409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666855"/>
          <a:ext cx="889000" cy="46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9005</xdr:rowOff>
    </xdr:from>
    <xdr:to>
      <xdr:col>41</xdr:col>
      <xdr:colOff>50800</xdr:colOff>
      <xdr:row>36</xdr:row>
      <xdr:rowOff>55365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666855"/>
          <a:ext cx="889000" cy="5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119619</xdr:rowOff>
    </xdr:from>
    <xdr:to>
      <xdr:col>55</xdr:col>
      <xdr:colOff>50800</xdr:colOff>
      <xdr:row>35</xdr:row>
      <xdr:rowOff>49769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4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142496</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0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113168</xdr:rowOff>
    </xdr:from>
    <xdr:to>
      <xdr:col>50</xdr:col>
      <xdr:colOff>165100</xdr:colOff>
      <xdr:row>35</xdr:row>
      <xdr:rowOff>43318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94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59845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71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82609</xdr:rowOff>
    </xdr:from>
    <xdr:to>
      <xdr:col>46</xdr:col>
      <xdr:colOff>38100</xdr:colOff>
      <xdr:row>36</xdr:row>
      <xdr:rowOff>12759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08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29286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85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129655</xdr:rowOff>
    </xdr:from>
    <xdr:to>
      <xdr:col>41</xdr:col>
      <xdr:colOff>101600</xdr:colOff>
      <xdr:row>33</xdr:row>
      <xdr:rowOff>59805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61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76332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3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4565</xdr:rowOff>
    </xdr:from>
    <xdr:to>
      <xdr:col>36</xdr:col>
      <xdr:colOff>165100</xdr:colOff>
      <xdr:row>36</xdr:row>
      <xdr:rowOff>106165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1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122692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595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147640</xdr:rowOff>
    </xdr:from>
    <xdr:to>
      <xdr:col>55</xdr:col>
      <xdr:colOff>0</xdr:colOff>
      <xdr:row>53</xdr:row>
      <xdr:rowOff>40473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8891590"/>
          <a:ext cx="838200" cy="23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108519</xdr:rowOff>
    </xdr:from>
    <xdr:to>
      <xdr:col>50</xdr:col>
      <xdr:colOff>114300</xdr:colOff>
      <xdr:row>53</xdr:row>
      <xdr:rowOff>40473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023919"/>
          <a:ext cx="889000" cy="10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94142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9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108519</xdr:rowOff>
    </xdr:from>
    <xdr:to>
      <xdr:col>45</xdr:col>
      <xdr:colOff>177800</xdr:colOff>
      <xdr:row>54</xdr:row>
      <xdr:rowOff>64994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023919"/>
          <a:ext cx="889000" cy="29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64994</xdr:rowOff>
    </xdr:from>
    <xdr:to>
      <xdr:col>41</xdr:col>
      <xdr:colOff>50800</xdr:colOff>
      <xdr:row>55</xdr:row>
      <xdr:rowOff>414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323294"/>
          <a:ext cx="8890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38768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105701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96840</xdr:rowOff>
    </xdr:from>
    <xdr:to>
      <xdr:col>55</xdr:col>
      <xdr:colOff>50800</xdr:colOff>
      <xdr:row>52</xdr:row>
      <xdr:rowOff>26990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88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119717</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869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161123</xdr:rowOff>
    </xdr:from>
    <xdr:to>
      <xdr:col>50</xdr:col>
      <xdr:colOff>165100</xdr:colOff>
      <xdr:row>53</xdr:row>
      <xdr:rowOff>91273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0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107800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885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57719</xdr:rowOff>
    </xdr:from>
    <xdr:to>
      <xdr:col>46</xdr:col>
      <xdr:colOff>38100</xdr:colOff>
      <xdr:row>52</xdr:row>
      <xdr:rowOff>159319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89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4396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874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14194</xdr:rowOff>
    </xdr:from>
    <xdr:to>
      <xdr:col>41</xdr:col>
      <xdr:colOff>101600</xdr:colOff>
      <xdr:row>54</xdr:row>
      <xdr:rowOff>115794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27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132321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0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121064</xdr:rowOff>
    </xdr:from>
    <xdr:to>
      <xdr:col>36</xdr:col>
      <xdr:colOff>165100</xdr:colOff>
      <xdr:row>55</xdr:row>
      <xdr:rowOff>51214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37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67741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15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129737</xdr:rowOff>
    </xdr:from>
    <xdr:to>
      <xdr:col>55</xdr:col>
      <xdr:colOff>0</xdr:colOff>
      <xdr:row>76</xdr:row>
      <xdr:rowOff>19132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645587"/>
          <a:ext cx="838200" cy="40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53688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47975</xdr:rowOff>
    </xdr:from>
    <xdr:to>
      <xdr:col>50</xdr:col>
      <xdr:colOff>114300</xdr:colOff>
      <xdr:row>76</xdr:row>
      <xdr:rowOff>19132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2735275"/>
          <a:ext cx="889000" cy="31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162786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47975</xdr:rowOff>
    </xdr:from>
    <xdr:to>
      <xdr:col>45</xdr:col>
      <xdr:colOff>177800</xdr:colOff>
      <xdr:row>75</xdr:row>
      <xdr:rowOff>155360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2735275"/>
          <a:ext cx="889000" cy="27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84320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155360</xdr:rowOff>
    </xdr:from>
    <xdr:to>
      <xdr:col>41</xdr:col>
      <xdr:colOff>50800</xdr:colOff>
      <xdr:row>76</xdr:row>
      <xdr:rowOff>148158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014110"/>
          <a:ext cx="889000" cy="16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78937</xdr:rowOff>
    </xdr:from>
    <xdr:to>
      <xdr:col>55</xdr:col>
      <xdr:colOff>50800</xdr:colOff>
      <xdr:row>74</xdr:row>
      <xdr:rowOff>9087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5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101814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44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139782</xdr:rowOff>
    </xdr:from>
    <xdr:to>
      <xdr:col>50</xdr:col>
      <xdr:colOff>165100</xdr:colOff>
      <xdr:row>76</xdr:row>
      <xdr:rowOff>69932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9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86459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77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168625</xdr:rowOff>
    </xdr:from>
    <xdr:to>
      <xdr:col>46</xdr:col>
      <xdr:colOff>38100</xdr:colOff>
      <xdr:row>74</xdr:row>
      <xdr:rowOff>98775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68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115302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45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104559</xdr:rowOff>
    </xdr:from>
    <xdr:to>
      <xdr:col>41</xdr:col>
      <xdr:colOff>101600</xdr:colOff>
      <xdr:row>76</xdr:row>
      <xdr:rowOff>34708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9633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51236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73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97358</xdr:rowOff>
    </xdr:from>
    <xdr:to>
      <xdr:col>36</xdr:col>
      <xdr:colOff>165100</xdr:colOff>
      <xdr:row>77</xdr:row>
      <xdr:rowOff>27508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2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18635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2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143793</xdr:rowOff>
    </xdr:from>
    <xdr:to>
      <xdr:col>55</xdr:col>
      <xdr:colOff>0</xdr:colOff>
      <xdr:row>93</xdr:row>
      <xdr:rowOff>68399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5917193"/>
          <a:ext cx="838200" cy="9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68399</xdr:rowOff>
    </xdr:from>
    <xdr:to>
      <xdr:col>50</xdr:col>
      <xdr:colOff>114300</xdr:colOff>
      <xdr:row>93</xdr:row>
      <xdr:rowOff>93577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013249"/>
          <a:ext cx="889000" cy="2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93577</xdr:rowOff>
    </xdr:from>
    <xdr:to>
      <xdr:col>45</xdr:col>
      <xdr:colOff>177800</xdr:colOff>
      <xdr:row>95</xdr:row>
      <xdr:rowOff>28632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038427"/>
          <a:ext cx="889000" cy="27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28632</xdr:rowOff>
    </xdr:from>
    <xdr:to>
      <xdr:col>41</xdr:col>
      <xdr:colOff>50800</xdr:colOff>
      <xdr:row>95</xdr:row>
      <xdr:rowOff>95962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316382"/>
          <a:ext cx="889000" cy="6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64236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160999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92993</xdr:rowOff>
    </xdr:from>
    <xdr:to>
      <xdr:col>55</xdr:col>
      <xdr:colOff>50800</xdr:colOff>
      <xdr:row>93</xdr:row>
      <xdr:rowOff>23143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58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115870</xdr:rowOff>
    </xdr:from>
    <xdr:ext cx="599010"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71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17599</xdr:rowOff>
    </xdr:from>
    <xdr:to>
      <xdr:col>50</xdr:col>
      <xdr:colOff>165100</xdr:colOff>
      <xdr:row>93</xdr:row>
      <xdr:rowOff>119199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96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135726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7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42777</xdr:rowOff>
    </xdr:from>
    <xdr:to>
      <xdr:col>46</xdr:col>
      <xdr:colOff>38100</xdr:colOff>
      <xdr:row>93</xdr:row>
      <xdr:rowOff>144377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598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160904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76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149282</xdr:rowOff>
    </xdr:from>
    <xdr:to>
      <xdr:col>41</xdr:col>
      <xdr:colOff>101600</xdr:colOff>
      <xdr:row>95</xdr:row>
      <xdr:rowOff>79432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26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95959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04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45162</xdr:rowOff>
    </xdr:from>
    <xdr:to>
      <xdr:col>36</xdr:col>
      <xdr:colOff>165100</xdr:colOff>
      <xdr:row>95</xdr:row>
      <xdr:rowOff>146762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33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163289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10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75833</xdr:rowOff>
    </xdr:from>
    <xdr:to>
      <xdr:col>85</xdr:col>
      <xdr:colOff>127000</xdr:colOff>
      <xdr:row>39</xdr:row>
      <xdr:rowOff>89484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62383"/>
          <a:ext cx="838200" cy="1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103755</xdr:rowOff>
    </xdr:from>
    <xdr:to>
      <xdr:col>81</xdr:col>
      <xdr:colOff>50800</xdr:colOff>
      <xdr:row>39</xdr:row>
      <xdr:rowOff>75833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447405"/>
          <a:ext cx="889000" cy="31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103755</xdr:rowOff>
    </xdr:from>
    <xdr:to>
      <xdr:col>76</xdr:col>
      <xdr:colOff>114300</xdr:colOff>
      <xdr:row>38</xdr:row>
      <xdr:rowOff>130490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447405"/>
          <a:ext cx="889000" cy="19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102727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130490</xdr:rowOff>
    </xdr:from>
    <xdr:to>
      <xdr:col>71</xdr:col>
      <xdr:colOff>177800</xdr:colOff>
      <xdr:row>39</xdr:row>
      <xdr:rowOff>67169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645590"/>
          <a:ext cx="889000" cy="10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87868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77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38684</xdr:rowOff>
    </xdr:from>
    <xdr:to>
      <xdr:col>85</xdr:col>
      <xdr:colOff>177800</xdr:colOff>
      <xdr:row>39</xdr:row>
      <xdr:rowOff>140284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2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25033</xdr:rowOff>
    </xdr:from>
    <xdr:to>
      <xdr:col>81</xdr:col>
      <xdr:colOff>101600</xdr:colOff>
      <xdr:row>39</xdr:row>
      <xdr:rowOff>126633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1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117760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80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52955</xdr:rowOff>
    </xdr:from>
    <xdr:to>
      <xdr:col>76</xdr:col>
      <xdr:colOff>165100</xdr:colOff>
      <xdr:row>37</xdr:row>
      <xdr:rowOff>154555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39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171082</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17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79690</xdr:rowOff>
    </xdr:from>
    <xdr:to>
      <xdr:col>72</xdr:col>
      <xdr:colOff>38100</xdr:colOff>
      <xdr:row>39</xdr:row>
      <xdr:rowOff>9840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5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26368</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63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16369</xdr:rowOff>
    </xdr:from>
    <xdr:to>
      <xdr:col>67</xdr:col>
      <xdr:colOff>101600</xdr:colOff>
      <xdr:row>39</xdr:row>
      <xdr:rowOff>117969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0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109096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79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34399</xdr:rowOff>
    </xdr:from>
    <xdr:to>
      <xdr:col>85</xdr:col>
      <xdr:colOff>127000</xdr:colOff>
      <xdr:row>74</xdr:row>
      <xdr:rowOff>143769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721699"/>
          <a:ext cx="838200" cy="10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34399</xdr:rowOff>
    </xdr:from>
    <xdr:to>
      <xdr:col>81</xdr:col>
      <xdr:colOff>50800</xdr:colOff>
      <xdr:row>74</xdr:row>
      <xdr:rowOff>44107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721699"/>
          <a:ext cx="889000" cy="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168892</xdr:rowOff>
    </xdr:from>
    <xdr:to>
      <xdr:col>76</xdr:col>
      <xdr:colOff>114300</xdr:colOff>
      <xdr:row>74</xdr:row>
      <xdr:rowOff>44107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2684742"/>
          <a:ext cx="889000" cy="4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168892</xdr:rowOff>
    </xdr:from>
    <xdr:to>
      <xdr:col>71</xdr:col>
      <xdr:colOff>177800</xdr:colOff>
      <xdr:row>74</xdr:row>
      <xdr:rowOff>12682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268474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92969</xdr:rowOff>
    </xdr:from>
    <xdr:to>
      <xdr:col>85</xdr:col>
      <xdr:colOff>177800</xdr:colOff>
      <xdr:row>75</xdr:row>
      <xdr:rowOff>23119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78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115846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6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155049</xdr:rowOff>
    </xdr:from>
    <xdr:to>
      <xdr:col>81</xdr:col>
      <xdr:colOff>101600</xdr:colOff>
      <xdr:row>74</xdr:row>
      <xdr:rowOff>85199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67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101726</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244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164757</xdr:rowOff>
    </xdr:from>
    <xdr:to>
      <xdr:col>76</xdr:col>
      <xdr:colOff>165100</xdr:colOff>
      <xdr:row>74</xdr:row>
      <xdr:rowOff>94907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68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111434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245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118092</xdr:rowOff>
    </xdr:from>
    <xdr:to>
      <xdr:col>72</xdr:col>
      <xdr:colOff>38100</xdr:colOff>
      <xdr:row>74</xdr:row>
      <xdr:rowOff>48242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6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64769</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240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133332</xdr:rowOff>
    </xdr:from>
    <xdr:to>
      <xdr:col>67</xdr:col>
      <xdr:colOff>101600</xdr:colOff>
      <xdr:row>74</xdr:row>
      <xdr:rowOff>63482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64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80009</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242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74014</xdr:rowOff>
    </xdr:from>
    <xdr:to>
      <xdr:col>85</xdr:col>
      <xdr:colOff>127000</xdr:colOff>
      <xdr:row>97</xdr:row>
      <xdr:rowOff>148144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04664"/>
          <a:ext cx="838200" cy="7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7700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38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76017</xdr:rowOff>
    </xdr:from>
    <xdr:to>
      <xdr:col>81</xdr:col>
      <xdr:colOff>50800</xdr:colOff>
      <xdr:row>97</xdr:row>
      <xdr:rowOff>148144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706667"/>
          <a:ext cx="889000" cy="7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76017</xdr:rowOff>
    </xdr:from>
    <xdr:to>
      <xdr:col>76</xdr:col>
      <xdr:colOff>114300</xdr:colOff>
      <xdr:row>97</xdr:row>
      <xdr:rowOff>161367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06667"/>
          <a:ext cx="889000" cy="8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149223</xdr:rowOff>
    </xdr:from>
    <xdr:to>
      <xdr:col>71</xdr:col>
      <xdr:colOff>177800</xdr:colOff>
      <xdr:row>97</xdr:row>
      <xdr:rowOff>161367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779873"/>
          <a:ext cx="889000" cy="1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23214</xdr:rowOff>
    </xdr:from>
    <xdr:to>
      <xdr:col>85</xdr:col>
      <xdr:colOff>177800</xdr:colOff>
      <xdr:row>97</xdr:row>
      <xdr:rowOff>124814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5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46091</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0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97344</xdr:rowOff>
    </xdr:from>
    <xdr:to>
      <xdr:col>81</xdr:col>
      <xdr:colOff>101600</xdr:colOff>
      <xdr:row>98</xdr:row>
      <xdr:rowOff>27494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72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18621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82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25217</xdr:rowOff>
    </xdr:from>
    <xdr:to>
      <xdr:col>76</xdr:col>
      <xdr:colOff>165100</xdr:colOff>
      <xdr:row>97</xdr:row>
      <xdr:rowOff>126817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143344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110567</xdr:rowOff>
    </xdr:from>
    <xdr:to>
      <xdr:col>72</xdr:col>
      <xdr:colOff>38100</xdr:colOff>
      <xdr:row>98</xdr:row>
      <xdr:rowOff>40717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4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57244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51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98423</xdr:rowOff>
    </xdr:from>
    <xdr:to>
      <xdr:col>67</xdr:col>
      <xdr:colOff>101600</xdr:colOff>
      <xdr:row>98</xdr:row>
      <xdr:rowOff>28573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2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45100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143987</xdr:rowOff>
    </xdr:from>
    <xdr:to>
      <xdr:col>116</xdr:col>
      <xdr:colOff>63500</xdr:colOff>
      <xdr:row>57</xdr:row>
      <xdr:rowOff>144900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916637"/>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144900</xdr:rowOff>
    </xdr:from>
    <xdr:to>
      <xdr:col>111</xdr:col>
      <xdr:colOff>177800</xdr:colOff>
      <xdr:row>57</xdr:row>
      <xdr:rowOff>145872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917550"/>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145872</xdr:rowOff>
    </xdr:from>
    <xdr:to>
      <xdr:col>107</xdr:col>
      <xdr:colOff>50800</xdr:colOff>
      <xdr:row>57</xdr:row>
      <xdr:rowOff>146844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918522"/>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146844</xdr:rowOff>
    </xdr:from>
    <xdr:to>
      <xdr:col>102</xdr:col>
      <xdr:colOff>114300</xdr:colOff>
      <xdr:row>57</xdr:row>
      <xdr:rowOff>147930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919494"/>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93187</xdr:rowOff>
    </xdr:from>
    <xdr:to>
      <xdr:col>116</xdr:col>
      <xdr:colOff>114300</xdr:colOff>
      <xdr:row>58</xdr:row>
      <xdr:rowOff>23337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8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26408</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799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94100</xdr:rowOff>
    </xdr:from>
    <xdr:to>
      <xdr:col>112</xdr:col>
      <xdr:colOff>38100</xdr:colOff>
      <xdr:row>58</xdr:row>
      <xdr:rowOff>24250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8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15377</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9959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95072</xdr:rowOff>
    </xdr:from>
    <xdr:to>
      <xdr:col>107</xdr:col>
      <xdr:colOff>101600</xdr:colOff>
      <xdr:row>58</xdr:row>
      <xdr:rowOff>25222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8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16349</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9960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96044</xdr:rowOff>
    </xdr:from>
    <xdr:to>
      <xdr:col>102</xdr:col>
      <xdr:colOff>165100</xdr:colOff>
      <xdr:row>58</xdr:row>
      <xdr:rowOff>26194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8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17321</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6017" y="9961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97130</xdr:rowOff>
    </xdr:from>
    <xdr:to>
      <xdr:col>98</xdr:col>
      <xdr:colOff>38100</xdr:colOff>
      <xdr:row>58</xdr:row>
      <xdr:rowOff>27280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8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18407</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9962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24806</xdr:rowOff>
    </xdr:from>
    <xdr:to>
      <xdr:col>116</xdr:col>
      <xdr:colOff>63500</xdr:colOff>
      <xdr:row>76</xdr:row>
      <xdr:rowOff>56274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55006"/>
          <a:ext cx="838200" cy="3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54778</xdr:rowOff>
    </xdr:from>
    <xdr:to>
      <xdr:col>111</xdr:col>
      <xdr:colOff>177800</xdr:colOff>
      <xdr:row>76</xdr:row>
      <xdr:rowOff>56274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084978"/>
          <a:ext cx="889000" cy="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54778</xdr:rowOff>
    </xdr:from>
    <xdr:to>
      <xdr:col>107</xdr:col>
      <xdr:colOff>50800</xdr:colOff>
      <xdr:row>76</xdr:row>
      <xdr:rowOff>88024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84978"/>
          <a:ext cx="889000" cy="3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88024</xdr:rowOff>
    </xdr:from>
    <xdr:to>
      <xdr:col>102</xdr:col>
      <xdr:colOff>114300</xdr:colOff>
      <xdr:row>76</xdr:row>
      <xdr:rowOff>113640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18224"/>
          <a:ext cx="889000" cy="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145455</xdr:rowOff>
    </xdr:from>
    <xdr:to>
      <xdr:col>116</xdr:col>
      <xdr:colOff>114300</xdr:colOff>
      <xdr:row>76</xdr:row>
      <xdr:rowOff>75605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168332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5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5474</xdr:rowOff>
    </xdr:from>
    <xdr:to>
      <xdr:col>112</xdr:col>
      <xdr:colOff>38100</xdr:colOff>
      <xdr:row>76</xdr:row>
      <xdr:rowOff>107074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123601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1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3978</xdr:rowOff>
    </xdr:from>
    <xdr:to>
      <xdr:col>107</xdr:col>
      <xdr:colOff>101600</xdr:colOff>
      <xdr:row>76</xdr:row>
      <xdr:rowOff>105578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3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122105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0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37224</xdr:rowOff>
    </xdr:from>
    <xdr:to>
      <xdr:col>102</xdr:col>
      <xdr:colOff>165100</xdr:colOff>
      <xdr:row>76</xdr:row>
      <xdr:rowOff>138824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155350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62840</xdr:rowOff>
    </xdr:from>
    <xdr:to>
      <xdr:col>98</xdr:col>
      <xdr:colOff>38100</xdr:colOff>
      <xdr:row>76</xdr:row>
      <xdr:rowOff>164440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9517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人件費、物件費、維持補修費において類似団体平均値と比較し高い水準となっているが、これは、合併前の旧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町村ごとに類似した施設が点在していること、一般廃棄物処理施設やにいはるこども園などの運営を直営で行っていること、豪雪地帯であるため冬期間の道路除排雪に多額の費用が必要となることなどが要因となっている。公共施設の統廃合や指定管理者制度の導入拡大を進めているところであり、今後もコスト削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また、町の面積が広大（</a:t>
          </a:r>
          <a:r>
            <a:rPr kumimoji="1" lang="en-US" altLang="ja-JP" sz="1300">
              <a:latin typeface="ＭＳ Ｐゴシック" panose="020B0600070205080204" pitchFamily="50" charset="-128"/>
              <a:ea typeface="ＭＳ Ｐゴシック" panose="020B0600070205080204" pitchFamily="50" charset="-128"/>
            </a:rPr>
            <a:t>781.08</a:t>
          </a:r>
          <a:r>
            <a:rPr kumimoji="1" lang="ja-JP" altLang="en-US" sz="1300">
              <a:latin typeface="ＭＳ Ｐゴシック" panose="020B0600070205080204" pitchFamily="50" charset="-128"/>
              <a:ea typeface="ＭＳ Ｐゴシック" panose="020B0600070205080204" pitchFamily="50" charset="-128"/>
            </a:rPr>
            <a:t>㎢）であり、道路橋梁などのインフラ整備や、公共施設の統廃合のための大規模事業等により普通建設事業費が多額となり高い水準となっており、これに伴って公債費についても類似団体平均値を大きく上回っている。計画的な事業実施及び地方債の適正な管理に努め、普通建設事業費及び公債費の抑制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さらに、過疎化・高齢化の進行や地理的な条件不利により、繰出金についても高い水準となっており、地域経済対策のための事業を実施したことや、水道事業への支援を実施したことにより補助費等についても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群馬県みなかみ町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17,293
16,830
781.08
16,592,297
15,586,016
518,434
9,066,505
8,677,830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109068</xdr:rowOff>
    </xdr:from>
    <xdr:to>
      <xdr:col>24</xdr:col>
      <xdr:colOff>63500</xdr:colOff>
      <xdr:row>35</xdr:row>
      <xdr:rowOff>117754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09818"/>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114097</xdr:rowOff>
    </xdr:from>
    <xdr:to>
      <xdr:col>19</xdr:col>
      <xdr:colOff>177800</xdr:colOff>
      <xdr:row>35</xdr:row>
      <xdr:rowOff>117754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43397"/>
          <a:ext cx="889000" cy="17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114097</xdr:rowOff>
    </xdr:from>
    <xdr:to>
      <xdr:col>15</xdr:col>
      <xdr:colOff>50800</xdr:colOff>
      <xdr:row>34</xdr:row>
      <xdr:rowOff>162560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43397"/>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116154</xdr:rowOff>
    </xdr:from>
    <xdr:to>
      <xdr:col>10</xdr:col>
      <xdr:colOff>114300</xdr:colOff>
      <xdr:row>34</xdr:row>
      <xdr:rowOff>162560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45454"/>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58268</xdr:rowOff>
    </xdr:from>
    <xdr:to>
      <xdr:col>24</xdr:col>
      <xdr:colOff>114300</xdr:colOff>
      <xdr:row>35</xdr:row>
      <xdr:rowOff>159868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5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81145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1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66954</xdr:rowOff>
    </xdr:from>
    <xdr:to>
      <xdr:col>20</xdr:col>
      <xdr:colOff>38100</xdr:colOff>
      <xdr:row>35</xdr:row>
      <xdr:rowOff>168554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13631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4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63297</xdr:rowOff>
    </xdr:from>
    <xdr:to>
      <xdr:col>15</xdr:col>
      <xdr:colOff>101600</xdr:colOff>
      <xdr:row>34</xdr:row>
      <xdr:rowOff>164897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9974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6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111760</xdr:rowOff>
    </xdr:from>
    <xdr:to>
      <xdr:col>10</xdr:col>
      <xdr:colOff>165100</xdr:colOff>
      <xdr:row>35</xdr:row>
      <xdr:rowOff>41910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58437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1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65354</xdr:rowOff>
    </xdr:from>
    <xdr:to>
      <xdr:col>6</xdr:col>
      <xdr:colOff>38100</xdr:colOff>
      <xdr:row>34</xdr:row>
      <xdr:rowOff>166954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12031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6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142195</xdr:rowOff>
    </xdr:from>
    <xdr:to>
      <xdr:col>24</xdr:col>
      <xdr:colOff>63500</xdr:colOff>
      <xdr:row>57</xdr:row>
      <xdr:rowOff>25661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43395"/>
          <a:ext cx="838200" cy="5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25661</xdr:rowOff>
    </xdr:from>
    <xdr:to>
      <xdr:col>19</xdr:col>
      <xdr:colOff>177800</xdr:colOff>
      <xdr:row>57</xdr:row>
      <xdr:rowOff>35661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98311"/>
          <a:ext cx="889000" cy="1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158791</xdr:rowOff>
    </xdr:from>
    <xdr:to>
      <xdr:col>15</xdr:col>
      <xdr:colOff>50800</xdr:colOff>
      <xdr:row>57</xdr:row>
      <xdr:rowOff>35661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88541"/>
          <a:ext cx="889000" cy="21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158791</xdr:rowOff>
    </xdr:from>
    <xdr:to>
      <xdr:col>10</xdr:col>
      <xdr:colOff>114300</xdr:colOff>
      <xdr:row>57</xdr:row>
      <xdr:rowOff>120148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88541"/>
          <a:ext cx="889000" cy="30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91395</xdr:rowOff>
    </xdr:from>
    <xdr:to>
      <xdr:col>24</xdr:col>
      <xdr:colOff>114300</xdr:colOff>
      <xdr:row>57</xdr:row>
      <xdr:rowOff>21545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114272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4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146311</xdr:rowOff>
    </xdr:from>
    <xdr:to>
      <xdr:col>20</xdr:col>
      <xdr:colOff>38100</xdr:colOff>
      <xdr:row>57</xdr:row>
      <xdr:rowOff>76461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92988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2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156311</xdr:rowOff>
    </xdr:from>
    <xdr:to>
      <xdr:col>15</xdr:col>
      <xdr:colOff>101600</xdr:colOff>
      <xdr:row>57</xdr:row>
      <xdr:rowOff>86461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102988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3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107991</xdr:rowOff>
    </xdr:from>
    <xdr:to>
      <xdr:col>10</xdr:col>
      <xdr:colOff>165100</xdr:colOff>
      <xdr:row>56</xdr:row>
      <xdr:rowOff>38141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3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29268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3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69348</xdr:rowOff>
    </xdr:from>
    <xdr:to>
      <xdr:col>6</xdr:col>
      <xdr:colOff>38100</xdr:colOff>
      <xdr:row>57</xdr:row>
      <xdr:rowOff>170948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16025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61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104691</xdr:rowOff>
    </xdr:from>
    <xdr:to>
      <xdr:col>24</xdr:col>
      <xdr:colOff>63500</xdr:colOff>
      <xdr:row>76</xdr:row>
      <xdr:rowOff>58231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63441"/>
          <a:ext cx="838200" cy="12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64511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1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157824</xdr:rowOff>
    </xdr:from>
    <xdr:to>
      <xdr:col>19</xdr:col>
      <xdr:colOff>177800</xdr:colOff>
      <xdr:row>76</xdr:row>
      <xdr:rowOff>58231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16574"/>
          <a:ext cx="889000" cy="7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157824</xdr:rowOff>
    </xdr:from>
    <xdr:to>
      <xdr:col>15</xdr:col>
      <xdr:colOff>50800</xdr:colOff>
      <xdr:row>77</xdr:row>
      <xdr:rowOff>42588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16574"/>
          <a:ext cx="889000" cy="22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42588</xdr:rowOff>
    </xdr:from>
    <xdr:to>
      <xdr:col>10</xdr:col>
      <xdr:colOff>114300</xdr:colOff>
      <xdr:row>77</xdr:row>
      <xdr:rowOff>154853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44238"/>
          <a:ext cx="889000" cy="11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53891</xdr:rowOff>
    </xdr:from>
    <xdr:to>
      <xdr:col>24</xdr:col>
      <xdr:colOff>114300</xdr:colOff>
      <xdr:row>75</xdr:row>
      <xdr:rowOff>155491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1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32318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9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7431</xdr:rowOff>
    </xdr:from>
    <xdr:to>
      <xdr:col>20</xdr:col>
      <xdr:colOff>38100</xdr:colOff>
      <xdr:row>76</xdr:row>
      <xdr:rowOff>109031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125558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1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107024</xdr:rowOff>
    </xdr:from>
    <xdr:to>
      <xdr:col>15</xdr:col>
      <xdr:colOff>101600</xdr:colOff>
      <xdr:row>76</xdr:row>
      <xdr:rowOff>37174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6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53701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4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163238</xdr:rowOff>
    </xdr:from>
    <xdr:to>
      <xdr:col>10</xdr:col>
      <xdr:colOff>165100</xdr:colOff>
      <xdr:row>77</xdr:row>
      <xdr:rowOff>93388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109916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6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104053</xdr:rowOff>
    </xdr:from>
    <xdr:to>
      <xdr:col>6</xdr:col>
      <xdr:colOff>38100</xdr:colOff>
      <xdr:row>78</xdr:row>
      <xdr:rowOff>34203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0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25330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9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142442</xdr:rowOff>
    </xdr:from>
    <xdr:to>
      <xdr:col>24</xdr:col>
      <xdr:colOff>63500</xdr:colOff>
      <xdr:row>96</xdr:row>
      <xdr:rowOff>4838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30192"/>
          <a:ext cx="838200" cy="3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142442</xdr:rowOff>
    </xdr:from>
    <xdr:to>
      <xdr:col>19</xdr:col>
      <xdr:colOff>177800</xdr:colOff>
      <xdr:row>96</xdr:row>
      <xdr:rowOff>90436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30192"/>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90436</xdr:rowOff>
    </xdr:from>
    <xdr:to>
      <xdr:col>15</xdr:col>
      <xdr:colOff>50800</xdr:colOff>
      <xdr:row>97</xdr:row>
      <xdr:rowOff>102070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49636"/>
          <a:ext cx="889000" cy="18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86080</xdr:rowOff>
    </xdr:from>
    <xdr:to>
      <xdr:col>10</xdr:col>
      <xdr:colOff>114300</xdr:colOff>
      <xdr:row>97</xdr:row>
      <xdr:rowOff>102070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716730"/>
          <a:ext cx="889000" cy="1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26140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125488</xdr:rowOff>
    </xdr:from>
    <xdr:to>
      <xdr:col>24</xdr:col>
      <xdr:colOff>114300</xdr:colOff>
      <xdr:row>96</xdr:row>
      <xdr:rowOff>55638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1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148365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6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91642</xdr:rowOff>
    </xdr:from>
    <xdr:to>
      <xdr:col>20</xdr:col>
      <xdr:colOff>38100</xdr:colOff>
      <xdr:row>96</xdr:row>
      <xdr:rowOff>21792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38319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39636</xdr:rowOff>
    </xdr:from>
    <xdr:to>
      <xdr:col>15</xdr:col>
      <xdr:colOff>101600</xdr:colOff>
      <xdr:row>96</xdr:row>
      <xdr:rowOff>141236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9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157763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7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51270</xdr:rowOff>
    </xdr:from>
    <xdr:to>
      <xdr:col>10</xdr:col>
      <xdr:colOff>165100</xdr:colOff>
      <xdr:row>97</xdr:row>
      <xdr:rowOff>152870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169397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35280</xdr:rowOff>
    </xdr:from>
    <xdr:to>
      <xdr:col>6</xdr:col>
      <xdr:colOff>38100</xdr:colOff>
      <xdr:row>97</xdr:row>
      <xdr:rowOff>136880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6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153407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4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98323</xdr:rowOff>
    </xdr:from>
    <xdr:to>
      <xdr:col>55</xdr:col>
      <xdr:colOff>0</xdr:colOff>
      <xdr:row>37</xdr:row>
      <xdr:rowOff>101981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41973"/>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115562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101981</xdr:rowOff>
    </xdr:from>
    <xdr:to>
      <xdr:col>50</xdr:col>
      <xdr:colOff>114300</xdr:colOff>
      <xdr:row>37</xdr:row>
      <xdr:rowOff>105867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45631"/>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58869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105867</xdr:rowOff>
    </xdr:from>
    <xdr:to>
      <xdr:col>45</xdr:col>
      <xdr:colOff>177800</xdr:colOff>
      <xdr:row>37</xdr:row>
      <xdr:rowOff>109753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449517"/>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109753</xdr:rowOff>
    </xdr:from>
    <xdr:to>
      <xdr:col>41</xdr:col>
      <xdr:colOff>50800</xdr:colOff>
      <xdr:row>37</xdr:row>
      <xdr:rowOff>114097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5340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39895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69842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47523</xdr:rowOff>
    </xdr:from>
    <xdr:to>
      <xdr:col>55</xdr:col>
      <xdr:colOff>50800</xdr:colOff>
      <xdr:row>37</xdr:row>
      <xdr:rowOff>149123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3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70400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42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51181</xdr:rowOff>
    </xdr:from>
    <xdr:to>
      <xdr:col>50</xdr:col>
      <xdr:colOff>165100</xdr:colOff>
      <xdr:row>37</xdr:row>
      <xdr:rowOff>152781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3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169308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17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55067</xdr:rowOff>
    </xdr:from>
    <xdr:to>
      <xdr:col>46</xdr:col>
      <xdr:colOff>38100</xdr:colOff>
      <xdr:row>37</xdr:row>
      <xdr:rowOff>156667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3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1744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173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58953</xdr:rowOff>
    </xdr:from>
    <xdr:to>
      <xdr:col>41</xdr:col>
      <xdr:colOff>101600</xdr:colOff>
      <xdr:row>37</xdr:row>
      <xdr:rowOff>160553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5630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77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63297</xdr:rowOff>
    </xdr:from>
    <xdr:to>
      <xdr:col>36</xdr:col>
      <xdr:colOff>165100</xdr:colOff>
      <xdr:row>37</xdr:row>
      <xdr:rowOff>164897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9974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182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92545</xdr:rowOff>
    </xdr:from>
    <xdr:to>
      <xdr:col>55</xdr:col>
      <xdr:colOff>0</xdr:colOff>
      <xdr:row>56</xdr:row>
      <xdr:rowOff>100774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693745"/>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53289</xdr:rowOff>
    </xdr:from>
    <xdr:to>
      <xdr:col>50</xdr:col>
      <xdr:colOff>114300</xdr:colOff>
      <xdr:row>56</xdr:row>
      <xdr:rowOff>92545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654489"/>
          <a:ext cx="889000" cy="3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53289</xdr:rowOff>
    </xdr:from>
    <xdr:to>
      <xdr:col>45</xdr:col>
      <xdr:colOff>177800</xdr:colOff>
      <xdr:row>56</xdr:row>
      <xdr:rowOff>108509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54489"/>
          <a:ext cx="889000" cy="5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108509</xdr:rowOff>
    </xdr:from>
    <xdr:to>
      <xdr:col>41</xdr:col>
      <xdr:colOff>50800</xdr:colOff>
      <xdr:row>56</xdr:row>
      <xdr:rowOff>138392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09709"/>
          <a:ext cx="889000" cy="2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165587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116832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8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49974</xdr:rowOff>
    </xdr:from>
    <xdr:to>
      <xdr:col>55</xdr:col>
      <xdr:colOff>50800</xdr:colOff>
      <xdr:row>56</xdr:row>
      <xdr:rowOff>151574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72851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41745</xdr:rowOff>
    </xdr:from>
    <xdr:to>
      <xdr:col>50</xdr:col>
      <xdr:colOff>165100</xdr:colOff>
      <xdr:row>56</xdr:row>
      <xdr:rowOff>143345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4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159872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1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2489</xdr:rowOff>
    </xdr:from>
    <xdr:to>
      <xdr:col>46</xdr:col>
      <xdr:colOff>38100</xdr:colOff>
      <xdr:row>56</xdr:row>
      <xdr:rowOff>104089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120616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37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57709</xdr:rowOff>
    </xdr:from>
    <xdr:to>
      <xdr:col>41</xdr:col>
      <xdr:colOff>101600</xdr:colOff>
      <xdr:row>56</xdr:row>
      <xdr:rowOff>159309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5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4386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43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87592</xdr:rowOff>
    </xdr:from>
    <xdr:to>
      <xdr:col>36</xdr:col>
      <xdr:colOff>165100</xdr:colOff>
      <xdr:row>57</xdr:row>
      <xdr:rowOff>17742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8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34269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6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74859</xdr:rowOff>
    </xdr:from>
    <xdr:to>
      <xdr:col>54</xdr:col>
      <xdr:colOff>189865</xdr:colOff>
      <xdr:row>79</xdr:row>
      <xdr:rowOff>81455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47809"/>
          <a:ext cx="1270" cy="137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85282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2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81455</xdr:rowOff>
    </xdr:from>
    <xdr:to>
      <xdr:col>55</xdr:col>
      <xdr:colOff>88900</xdr:colOff>
      <xdr:row>79</xdr:row>
      <xdr:rowOff>81455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2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21536</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74859</xdr:rowOff>
    </xdr:from>
    <xdr:to>
      <xdr:col>55</xdr:col>
      <xdr:colOff>88900</xdr:colOff>
      <xdr:row>71</xdr:row>
      <xdr:rowOff>74859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45745</xdr:rowOff>
    </xdr:from>
    <xdr:to>
      <xdr:col>55</xdr:col>
      <xdr:colOff>0</xdr:colOff>
      <xdr:row>71</xdr:row>
      <xdr:rowOff>149399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047245"/>
          <a:ext cx="838200" cy="27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74920</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276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96493</xdr:rowOff>
    </xdr:from>
    <xdr:to>
      <xdr:col>55</xdr:col>
      <xdr:colOff>50800</xdr:colOff>
      <xdr:row>78</xdr:row>
      <xdr:rowOff>26643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45745</xdr:rowOff>
    </xdr:from>
    <xdr:to>
      <xdr:col>50</xdr:col>
      <xdr:colOff>114300</xdr:colOff>
      <xdr:row>73</xdr:row>
      <xdr:rowOff>128776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047245"/>
          <a:ext cx="889000" cy="59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41939</xdr:rowOff>
    </xdr:from>
    <xdr:to>
      <xdr:col>50</xdr:col>
      <xdr:colOff>165100</xdr:colOff>
      <xdr:row>77</xdr:row>
      <xdr:rowOff>143539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134666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128776</xdr:rowOff>
    </xdr:from>
    <xdr:to>
      <xdr:col>45</xdr:col>
      <xdr:colOff>177800</xdr:colOff>
      <xdr:row>73</xdr:row>
      <xdr:rowOff>128842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644626"/>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73665</xdr:rowOff>
    </xdr:from>
    <xdr:to>
      <xdr:col>46</xdr:col>
      <xdr:colOff>38100</xdr:colOff>
      <xdr:row>78</xdr:row>
      <xdr:rowOff>3815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166392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128842</xdr:rowOff>
    </xdr:from>
    <xdr:to>
      <xdr:col>41</xdr:col>
      <xdr:colOff>50800</xdr:colOff>
      <xdr:row>75</xdr:row>
      <xdr:rowOff>108610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644692"/>
          <a:ext cx="889000" cy="32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16990</xdr:rowOff>
    </xdr:from>
    <xdr:to>
      <xdr:col>41</xdr:col>
      <xdr:colOff>101600</xdr:colOff>
      <xdr:row>77</xdr:row>
      <xdr:rowOff>118590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109717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151651</xdr:rowOff>
    </xdr:from>
    <xdr:to>
      <xdr:col>36</xdr:col>
      <xdr:colOff>165100</xdr:colOff>
      <xdr:row>78</xdr:row>
      <xdr:rowOff>81801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72928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4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98599</xdr:rowOff>
    </xdr:from>
    <xdr:to>
      <xdr:col>55</xdr:col>
      <xdr:colOff>50800</xdr:colOff>
      <xdr:row>72</xdr:row>
      <xdr:rowOff>28749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27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13526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18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166395</xdr:rowOff>
    </xdr:from>
    <xdr:to>
      <xdr:col>50</xdr:col>
      <xdr:colOff>165100</xdr:colOff>
      <xdr:row>70</xdr:row>
      <xdr:rowOff>96545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199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113072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177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77976</xdr:rowOff>
    </xdr:from>
    <xdr:to>
      <xdr:col>46</xdr:col>
      <xdr:colOff>38100</xdr:colOff>
      <xdr:row>74</xdr:row>
      <xdr:rowOff>8126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5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24653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3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78042</xdr:rowOff>
    </xdr:from>
    <xdr:to>
      <xdr:col>41</xdr:col>
      <xdr:colOff>101600</xdr:colOff>
      <xdr:row>74</xdr:row>
      <xdr:rowOff>8192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59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24719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3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57810</xdr:rowOff>
    </xdr:from>
    <xdr:to>
      <xdr:col>36</xdr:col>
      <xdr:colOff>165100</xdr:colOff>
      <xdr:row>75</xdr:row>
      <xdr:rowOff>159410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4487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9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42659</xdr:rowOff>
    </xdr:from>
    <xdr:to>
      <xdr:col>55</xdr:col>
      <xdr:colOff>0</xdr:colOff>
      <xdr:row>93</xdr:row>
      <xdr:rowOff>147205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5987509"/>
          <a:ext cx="838200" cy="10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143942</xdr:rowOff>
    </xdr:from>
    <xdr:to>
      <xdr:col>50</xdr:col>
      <xdr:colOff>114300</xdr:colOff>
      <xdr:row>93</xdr:row>
      <xdr:rowOff>147205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5745892"/>
          <a:ext cx="889000" cy="34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143942</xdr:rowOff>
    </xdr:from>
    <xdr:to>
      <xdr:col>45</xdr:col>
      <xdr:colOff>177800</xdr:colOff>
      <xdr:row>95</xdr:row>
      <xdr:rowOff>30595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5745892"/>
          <a:ext cx="889000" cy="57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88036</xdr:rowOff>
    </xdr:from>
    <xdr:to>
      <xdr:col>41</xdr:col>
      <xdr:colOff>50800</xdr:colOff>
      <xdr:row>95</xdr:row>
      <xdr:rowOff>30595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204336"/>
          <a:ext cx="889000" cy="11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30751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51706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163309</xdr:rowOff>
    </xdr:from>
    <xdr:to>
      <xdr:col>55</xdr:col>
      <xdr:colOff>50800</xdr:colOff>
      <xdr:row>93</xdr:row>
      <xdr:rowOff>93459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593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14736</xdr:rowOff>
    </xdr:from>
    <xdr:ext cx="599010"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78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96405</xdr:rowOff>
    </xdr:from>
    <xdr:to>
      <xdr:col>50</xdr:col>
      <xdr:colOff>165100</xdr:colOff>
      <xdr:row>94</xdr:row>
      <xdr:rowOff>26555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04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43082</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39795" y="1581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93142</xdr:rowOff>
    </xdr:from>
    <xdr:to>
      <xdr:col>46</xdr:col>
      <xdr:colOff>38100</xdr:colOff>
      <xdr:row>92</xdr:row>
      <xdr:rowOff>23292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569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39819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50795" y="1547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151245</xdr:rowOff>
    </xdr:from>
    <xdr:to>
      <xdr:col>41</xdr:col>
      <xdr:colOff>101600</xdr:colOff>
      <xdr:row>95</xdr:row>
      <xdr:rowOff>81395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2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97922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04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37236</xdr:rowOff>
    </xdr:from>
    <xdr:to>
      <xdr:col>36</xdr:col>
      <xdr:colOff>165100</xdr:colOff>
      <xdr:row>94</xdr:row>
      <xdr:rowOff>138836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15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155363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59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73569</xdr:rowOff>
    </xdr:from>
    <xdr:to>
      <xdr:col>85</xdr:col>
      <xdr:colOff>127000</xdr:colOff>
      <xdr:row>35</xdr:row>
      <xdr:rowOff>99042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5481300" y="6074319"/>
          <a:ext cx="8382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71610</xdr:rowOff>
    </xdr:from>
    <xdr:to>
      <xdr:col>81</xdr:col>
      <xdr:colOff>50800</xdr:colOff>
      <xdr:row>35</xdr:row>
      <xdr:rowOff>73569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729460"/>
          <a:ext cx="889000" cy="3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71610</xdr:rowOff>
    </xdr:from>
    <xdr:to>
      <xdr:col>76</xdr:col>
      <xdr:colOff>114300</xdr:colOff>
      <xdr:row>33</xdr:row>
      <xdr:rowOff>140517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729460"/>
          <a:ext cx="8890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140517</xdr:rowOff>
    </xdr:from>
    <xdr:to>
      <xdr:col>71</xdr:col>
      <xdr:colOff>177800</xdr:colOff>
      <xdr:row>35</xdr:row>
      <xdr:rowOff>102308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798367"/>
          <a:ext cx="889000" cy="30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48242</xdr:rowOff>
    </xdr:from>
    <xdr:to>
      <xdr:col>85</xdr:col>
      <xdr:colOff>177800</xdr:colOff>
      <xdr:row>35</xdr:row>
      <xdr:rowOff>149842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04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71119</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90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22769</xdr:rowOff>
    </xdr:from>
    <xdr:to>
      <xdr:col>81</xdr:col>
      <xdr:colOff>101600</xdr:colOff>
      <xdr:row>35</xdr:row>
      <xdr:rowOff>124369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02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140896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79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20810</xdr:rowOff>
    </xdr:from>
    <xdr:to>
      <xdr:col>76</xdr:col>
      <xdr:colOff>165100</xdr:colOff>
      <xdr:row>33</xdr:row>
      <xdr:rowOff>122410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67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138937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45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89717</xdr:rowOff>
    </xdr:from>
    <xdr:to>
      <xdr:col>72</xdr:col>
      <xdr:colOff>38100</xdr:colOff>
      <xdr:row>34</xdr:row>
      <xdr:rowOff>19867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74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36394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5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51508</xdr:rowOff>
    </xdr:from>
    <xdr:to>
      <xdr:col>67</xdr:col>
      <xdr:colOff>101600</xdr:colOff>
      <xdr:row>35</xdr:row>
      <xdr:rowOff>153108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169635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8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92481</xdr:rowOff>
    </xdr:from>
    <xdr:to>
      <xdr:col>85</xdr:col>
      <xdr:colOff>127000</xdr:colOff>
      <xdr:row>54</xdr:row>
      <xdr:rowOff>102260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8836431"/>
          <a:ext cx="838200" cy="5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124511</xdr:rowOff>
    </xdr:from>
    <xdr:to>
      <xdr:col>81</xdr:col>
      <xdr:colOff>50800</xdr:colOff>
      <xdr:row>54</xdr:row>
      <xdr:rowOff>102260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211361"/>
          <a:ext cx="889000" cy="14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60896</xdr:rowOff>
    </xdr:from>
    <xdr:to>
      <xdr:col>76</xdr:col>
      <xdr:colOff>114300</xdr:colOff>
      <xdr:row>53</xdr:row>
      <xdr:rowOff>124511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147746"/>
          <a:ext cx="889000" cy="6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60896</xdr:rowOff>
    </xdr:from>
    <xdr:to>
      <xdr:col>71</xdr:col>
      <xdr:colOff>177800</xdr:colOff>
      <xdr:row>53</xdr:row>
      <xdr:rowOff>142253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147746"/>
          <a:ext cx="889000" cy="8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13428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41681</xdr:rowOff>
    </xdr:from>
    <xdr:to>
      <xdr:col>85</xdr:col>
      <xdr:colOff>177800</xdr:colOff>
      <xdr:row>51</xdr:row>
      <xdr:rowOff>143281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87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128058</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70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51460</xdr:rowOff>
    </xdr:from>
    <xdr:to>
      <xdr:col>81</xdr:col>
      <xdr:colOff>101600</xdr:colOff>
      <xdr:row>54</xdr:row>
      <xdr:rowOff>153060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3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169587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08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73711</xdr:rowOff>
    </xdr:from>
    <xdr:to>
      <xdr:col>76</xdr:col>
      <xdr:colOff>165100</xdr:colOff>
      <xdr:row>54</xdr:row>
      <xdr:rowOff>3861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16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20388</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795" y="893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10096</xdr:rowOff>
    </xdr:from>
    <xdr:to>
      <xdr:col>72</xdr:col>
      <xdr:colOff>38100</xdr:colOff>
      <xdr:row>53</xdr:row>
      <xdr:rowOff>111696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09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128223</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03795" y="887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91453</xdr:rowOff>
    </xdr:from>
    <xdr:to>
      <xdr:col>67</xdr:col>
      <xdr:colOff>101600</xdr:colOff>
      <xdr:row>54</xdr:row>
      <xdr:rowOff>21603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17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38130</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14795" y="895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75834</xdr:rowOff>
    </xdr:from>
    <xdr:to>
      <xdr:col>85</xdr:col>
      <xdr:colOff>127000</xdr:colOff>
      <xdr:row>79</xdr:row>
      <xdr:rowOff>89484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20384"/>
          <a:ext cx="838200" cy="1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103755</xdr:rowOff>
    </xdr:from>
    <xdr:to>
      <xdr:col>81</xdr:col>
      <xdr:colOff>50800</xdr:colOff>
      <xdr:row>79</xdr:row>
      <xdr:rowOff>75834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305405"/>
          <a:ext cx="889000" cy="31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103755</xdr:rowOff>
    </xdr:from>
    <xdr:to>
      <xdr:col>76</xdr:col>
      <xdr:colOff>114300</xdr:colOff>
      <xdr:row>78</xdr:row>
      <xdr:rowOff>130491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305405"/>
          <a:ext cx="889000" cy="19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102728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130491</xdr:rowOff>
    </xdr:from>
    <xdr:to>
      <xdr:col>71</xdr:col>
      <xdr:colOff>177800</xdr:colOff>
      <xdr:row>79</xdr:row>
      <xdr:rowOff>67168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03591"/>
          <a:ext cx="889000" cy="10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87858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63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38684</xdr:rowOff>
    </xdr:from>
    <xdr:to>
      <xdr:col>85</xdr:col>
      <xdr:colOff>177800</xdr:colOff>
      <xdr:row>79</xdr:row>
      <xdr:rowOff>140284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139009</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12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25034</xdr:rowOff>
    </xdr:from>
    <xdr:to>
      <xdr:col>81</xdr:col>
      <xdr:colOff>101600</xdr:colOff>
      <xdr:row>79</xdr:row>
      <xdr:rowOff>126634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117761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52955</xdr:rowOff>
    </xdr:from>
    <xdr:to>
      <xdr:col>76</xdr:col>
      <xdr:colOff>165100</xdr:colOff>
      <xdr:row>77</xdr:row>
      <xdr:rowOff>154555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25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171082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79691</xdr:rowOff>
    </xdr:from>
    <xdr:to>
      <xdr:col>72</xdr:col>
      <xdr:colOff>38100</xdr:colOff>
      <xdr:row>79</xdr:row>
      <xdr:rowOff>9841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5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26368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2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16368</xdr:rowOff>
    </xdr:from>
    <xdr:to>
      <xdr:col>67</xdr:col>
      <xdr:colOff>101600</xdr:colOff>
      <xdr:row>79</xdr:row>
      <xdr:rowOff>117968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6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109095</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5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34399</xdr:rowOff>
    </xdr:from>
    <xdr:to>
      <xdr:col>85</xdr:col>
      <xdr:colOff>127000</xdr:colOff>
      <xdr:row>94</xdr:row>
      <xdr:rowOff>143770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150699"/>
          <a:ext cx="838200" cy="10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34399</xdr:rowOff>
    </xdr:from>
    <xdr:to>
      <xdr:col>81</xdr:col>
      <xdr:colOff>50800</xdr:colOff>
      <xdr:row>94</xdr:row>
      <xdr:rowOff>44107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150699"/>
          <a:ext cx="889000" cy="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168892</xdr:rowOff>
    </xdr:from>
    <xdr:to>
      <xdr:col>76</xdr:col>
      <xdr:colOff>114300</xdr:colOff>
      <xdr:row>94</xdr:row>
      <xdr:rowOff>44107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113742"/>
          <a:ext cx="889000" cy="4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168892</xdr:rowOff>
    </xdr:from>
    <xdr:to>
      <xdr:col>71</xdr:col>
      <xdr:colOff>177800</xdr:colOff>
      <xdr:row>94</xdr:row>
      <xdr:rowOff>12683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113742"/>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32321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31376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92970</xdr:rowOff>
    </xdr:from>
    <xdr:to>
      <xdr:col>85</xdr:col>
      <xdr:colOff>177800</xdr:colOff>
      <xdr:row>95</xdr:row>
      <xdr:rowOff>23120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115847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06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155049</xdr:rowOff>
    </xdr:from>
    <xdr:to>
      <xdr:col>81</xdr:col>
      <xdr:colOff>101600</xdr:colOff>
      <xdr:row>94</xdr:row>
      <xdr:rowOff>85199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09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101726</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181795" y="1587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164757</xdr:rowOff>
    </xdr:from>
    <xdr:to>
      <xdr:col>76</xdr:col>
      <xdr:colOff>165100</xdr:colOff>
      <xdr:row>94</xdr:row>
      <xdr:rowOff>94907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10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111434</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292795" y="1588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118092</xdr:rowOff>
    </xdr:from>
    <xdr:to>
      <xdr:col>72</xdr:col>
      <xdr:colOff>38100</xdr:colOff>
      <xdr:row>94</xdr:row>
      <xdr:rowOff>48242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06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64769</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03795" y="1583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133333</xdr:rowOff>
    </xdr:from>
    <xdr:to>
      <xdr:col>67</xdr:col>
      <xdr:colOff>101600</xdr:colOff>
      <xdr:row>94</xdr:row>
      <xdr:rowOff>63483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07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80010</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14795" y="158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町の基幹産業である農林業及び観光業に重点を置いているため、農林水産業費及び商工費が類似団体平均値より高い水準となっている。農林業については、耕作放棄地の有効活用、担い手確保対策、有害鳥獣対策、里地・里山保全整備等に取り組み、観光業については、観光情報発信や電子地域通貨の運用、産官学金連携による観光拠点の整備に取り組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消防費については、消防詰所や消防車両の更新を進めており、また、教育費については、小・中学校の統合整備に順次取り組んでいるため、類似団体平均値を上回って推移している。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土木費については、町の面積が広大（</a:t>
          </a:r>
          <a:r>
            <a:rPr kumimoji="1" lang="en-US" altLang="ja-JP" sz="1100">
              <a:latin typeface="ＭＳ Ｐゴシック" panose="020B0600070205080204" pitchFamily="50" charset="-128"/>
              <a:ea typeface="ＭＳ Ｐゴシック" panose="020B0600070205080204" pitchFamily="50" charset="-128"/>
            </a:rPr>
            <a:t>781.08</a:t>
          </a:r>
          <a:r>
            <a:rPr kumimoji="1" lang="ja-JP" altLang="en-US" sz="1100">
              <a:latin typeface="ＭＳ Ｐゴシック" panose="020B0600070205080204" pitchFamily="50" charset="-128"/>
              <a:ea typeface="ＭＳ Ｐゴシック" panose="020B0600070205080204" pitchFamily="50" charset="-128"/>
            </a:rPr>
            <a:t>㎢）であり、多くの河川を抱え起伏に富んだ中山間地に位置するという地理上の特性のため、道路やトンネル、橋梁などのインフラ整備及び維持に多額の費用が必要となることや、豪雪地帯であることから冬期間の道路除排雪に多額の費用が必要となるため、類似団体平均値より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さらに、インフラ整備が多額となることから、これに伴い公債費についても類似団体平均値を大きく上回っている。公共施設の統廃合を進めているところであり、これに伴う大規模事業等の財源としても地方債を活用しているため、計画的な事業実施や地方債の適正な管理に努め、普通建設事業費及び公債費の抑制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群馬県みなかみ町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実質収支額は一定規模以上となっているが、実質単年度収支はマイナスとなることが多くなっている。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以降、継続的に財政調整基金残高が減少していたため、これの維持及び積み増しを目的として、新たな財政計画及び行財政改革基本方針中期行動計画を策定し、これに基づきふるさと寄附金を原資とするふるさと応援基金の活用等を行い、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年度において財政調整基金の積み増しを行った。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群馬県みなかみ町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すべての会計において継続的に実質収支額は黒字を確保しており、赤字となっている会計はない。標準財政規模比としても一定規模以上を確保している。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一般会計において黒字確保のために財政調整基金の取り崩しが続いていたことや、人口減少・全国平均を上回る高齢化率（</a:t>
          </a:r>
          <a:r>
            <a:rPr kumimoji="1" lang="en-US" altLang="ja-JP" sz="1400">
              <a:latin typeface="ＭＳ ゴシック" pitchFamily="49" charset="-128"/>
              <a:ea typeface="ＭＳ ゴシック" pitchFamily="49" charset="-128"/>
            </a:rPr>
            <a:t>43.6</a:t>
          </a:r>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群馬県年齢別人口統計調査）による過疎化の進行、下水道事業特別会計の地方公営企業会計への移行等により、今後すべての会計についてさらに厳しい状況となっていくことが見込まれる。このため、事務事業の見直し等による歳出の削減や適切な財源の確保、受益者負担を考慮した使用料の見直し等による経営及び財政の健全化を図っ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16592297</v>
      </c>
      <c r="BO4" s="371"/>
      <c r="BP4" s="371"/>
      <c r="BQ4" s="371"/>
      <c r="BR4" s="371"/>
      <c r="BS4" s="371"/>
      <c r="BT4" s="371"/>
      <c r="BU4" s="372"/>
      <c r="BV4" s="370">
        <v>16128274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5.7</v>
      </c>
      <c r="CU4" s="377"/>
      <c r="CV4" s="377"/>
      <c r="CW4" s="377"/>
      <c r="CX4" s="377"/>
      <c r="CY4" s="377"/>
      <c r="CZ4" s="377"/>
      <c r="DA4" s="378"/>
      <c r="DB4" s="376">
        <v>8.5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15586016</v>
      </c>
      <c r="BO5" s="408"/>
      <c r="BP5" s="408"/>
      <c r="BQ5" s="408"/>
      <c r="BR5" s="408"/>
      <c r="BS5" s="408"/>
      <c r="BT5" s="408"/>
      <c r="BU5" s="409"/>
      <c r="BV5" s="407">
        <v>15137450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90.1</v>
      </c>
      <c r="CU5" s="405"/>
      <c r="CV5" s="405"/>
      <c r="CW5" s="405"/>
      <c r="CX5" s="405"/>
      <c r="CY5" s="405"/>
      <c r="CZ5" s="405"/>
      <c r="DA5" s="406"/>
      <c r="DB5" s="404">
        <v>95.1</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1006281</v>
      </c>
      <c r="BO6" s="408"/>
      <c r="BP6" s="408"/>
      <c r="BQ6" s="408"/>
      <c r="BR6" s="408"/>
      <c r="BS6" s="408"/>
      <c r="BT6" s="408"/>
      <c r="BU6" s="409"/>
      <c r="BV6" s="407">
        <v>990824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90.6</v>
      </c>
      <c r="CU6" s="445"/>
      <c r="CV6" s="445"/>
      <c r="CW6" s="445"/>
      <c r="CX6" s="445"/>
      <c r="CY6" s="445"/>
      <c r="CZ6" s="445"/>
      <c r="DA6" s="446"/>
      <c r="DB6" s="444">
        <v>96.3</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487847</v>
      </c>
      <c r="BO7" s="408"/>
      <c r="BP7" s="408"/>
      <c r="BQ7" s="408"/>
      <c r="BR7" s="408"/>
      <c r="BS7" s="408"/>
      <c r="BT7" s="408"/>
      <c r="BU7" s="409"/>
      <c r="BV7" s="407">
        <v>209474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9066505</v>
      </c>
      <c r="CU7" s="408"/>
      <c r="CV7" s="408"/>
      <c r="CW7" s="408"/>
      <c r="CX7" s="408"/>
      <c r="CY7" s="408"/>
      <c r="CZ7" s="408"/>
      <c r="DA7" s="409"/>
      <c r="DB7" s="407">
        <v>9154772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518434</v>
      </c>
      <c r="BO8" s="408"/>
      <c r="BP8" s="408"/>
      <c r="BQ8" s="408"/>
      <c r="BR8" s="408"/>
      <c r="BS8" s="408"/>
      <c r="BT8" s="408"/>
      <c r="BU8" s="409"/>
      <c r="BV8" s="407">
        <v>781350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0.39</v>
      </c>
      <c r="CU8" s="448"/>
      <c r="CV8" s="448"/>
      <c r="CW8" s="448"/>
      <c r="CX8" s="448"/>
      <c r="CY8" s="448"/>
      <c r="CZ8" s="448"/>
      <c r="DA8" s="449"/>
      <c r="DB8" s="447">
        <v>0.4</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17195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-262916</v>
      </c>
      <c r="BO9" s="408"/>
      <c r="BP9" s="408"/>
      <c r="BQ9" s="408"/>
      <c r="BR9" s="408"/>
      <c r="BS9" s="408"/>
      <c r="BT9" s="408"/>
      <c r="BU9" s="409"/>
      <c r="BV9" s="407">
        <v>18541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16.399999999999999</v>
      </c>
      <c r="CU9" s="405"/>
      <c r="CV9" s="405"/>
      <c r="CW9" s="405"/>
      <c r="CX9" s="405"/>
      <c r="CY9" s="405"/>
      <c r="CZ9" s="405"/>
      <c r="DA9" s="406"/>
      <c r="DB9" s="404">
        <v>18.100000000000001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19347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69</v>
      </c>
      <c r="BO10" s="408"/>
      <c r="BP10" s="408"/>
      <c r="BQ10" s="408"/>
      <c r="BR10" s="408"/>
      <c r="BS10" s="408"/>
      <c r="BT10" s="408"/>
      <c r="BU10" s="409"/>
      <c r="BV10" s="407">
        <v>52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17293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420000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16830</v>
      </c>
      <c r="S13" s="492"/>
      <c r="T13" s="492"/>
      <c r="U13" s="492"/>
      <c r="V13" s="493"/>
      <c r="W13" s="423" t="s">
        <v>131</v>
      </c>
      <c r="X13" s="424"/>
      <c r="Y13" s="424"/>
      <c r="Z13" s="424"/>
      <c r="AA13" s="424"/>
      <c r="AB13" s="414"/>
      <c r="AC13" s="458">
        <v>930</v>
      </c>
      <c r="AD13" s="459"/>
      <c r="AE13" s="459"/>
      <c r="AF13" s="459"/>
      <c r="AG13" s="501"/>
      <c r="AH13" s="458">
        <v>1036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-262847</v>
      </c>
      <c r="BO13" s="408"/>
      <c r="BP13" s="408"/>
      <c r="BQ13" s="408"/>
      <c r="BR13" s="408"/>
      <c r="BS13" s="408"/>
      <c r="BT13" s="408"/>
      <c r="BU13" s="409"/>
      <c r="BV13" s="407">
        <v>-401407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8.6</v>
      </c>
      <c r="CU13" s="405"/>
      <c r="CV13" s="405"/>
      <c r="CW13" s="405"/>
      <c r="CX13" s="405"/>
      <c r="CY13" s="405"/>
      <c r="CZ13" s="405"/>
      <c r="DA13" s="406"/>
      <c r="DB13" s="404">
        <v>9.6999999999999993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17602</v>
      </c>
      <c r="S14" s="492"/>
      <c r="T14" s="492"/>
      <c r="U14" s="492"/>
      <c r="V14" s="493"/>
      <c r="W14" s="397"/>
      <c r="X14" s="398"/>
      <c r="Y14" s="398"/>
      <c r="Z14" s="398"/>
      <c r="AA14" s="398"/>
      <c r="AB14" s="387"/>
      <c r="AC14" s="494">
        <v>10.5</v>
      </c>
      <c r="AD14" s="495"/>
      <c r="AE14" s="495"/>
      <c r="AF14" s="495"/>
      <c r="AG14" s="496"/>
      <c r="AH14" s="494">
        <v>10.4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17211</v>
      </c>
      <c r="S15" s="492"/>
      <c r="T15" s="492"/>
      <c r="U15" s="492"/>
      <c r="V15" s="493"/>
      <c r="W15" s="423" t="s">
        <v>137</v>
      </c>
      <c r="X15" s="424"/>
      <c r="Y15" s="424"/>
      <c r="Z15" s="424"/>
      <c r="AA15" s="424"/>
      <c r="AB15" s="414"/>
      <c r="AC15" s="458">
        <v>1852</v>
      </c>
      <c r="AD15" s="459"/>
      <c r="AE15" s="459"/>
      <c r="AF15" s="459"/>
      <c r="AG15" s="501"/>
      <c r="AH15" s="458">
        <v>2064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3220811</v>
      </c>
      <c r="BO15" s="371"/>
      <c r="BP15" s="371"/>
      <c r="BQ15" s="371"/>
      <c r="BR15" s="371"/>
      <c r="BS15" s="371"/>
      <c r="BT15" s="371"/>
      <c r="BU15" s="372"/>
      <c r="BV15" s="370">
        <v>3211330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v>
      </c>
      <c r="AD16" s="495"/>
      <c r="AE16" s="495"/>
      <c r="AF16" s="495"/>
      <c r="AG16" s="496"/>
      <c r="AH16" s="494">
        <v>20.7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8154931</v>
      </c>
      <c r="BO16" s="408"/>
      <c r="BP16" s="408"/>
      <c r="BQ16" s="408"/>
      <c r="BR16" s="408"/>
      <c r="BS16" s="408"/>
      <c r="BT16" s="408"/>
      <c r="BU16" s="409"/>
      <c r="BV16" s="407">
        <v>8179792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6037</v>
      </c>
      <c r="AD17" s="459"/>
      <c r="AE17" s="459"/>
      <c r="AF17" s="459"/>
      <c r="AG17" s="501"/>
      <c r="AH17" s="458">
        <v>6876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4078785</v>
      </c>
      <c r="BO17" s="408"/>
      <c r="BP17" s="408"/>
      <c r="BQ17" s="408"/>
      <c r="BR17" s="408"/>
      <c r="BS17" s="408"/>
      <c r="BT17" s="408"/>
      <c r="BU17" s="409"/>
      <c r="BV17" s="407">
        <v>4069547</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147</v>
      </c>
      <c r="C18" s="450"/>
      <c r="D18" s="450"/>
      <c r="E18" s="533"/>
      <c r="F18" s="533"/>
      <c r="G18" s="533"/>
      <c r="H18" s="533"/>
      <c r="I18" s="533"/>
      <c r="J18" s="533"/>
      <c r="K18" s="533"/>
      <c r="L18" s="534">
        <v>781.08</v>
      </c>
      <c r="M18" s="534"/>
      <c r="N18" s="534"/>
      <c r="O18" s="534"/>
      <c r="P18" s="534"/>
      <c r="Q18" s="534"/>
      <c r="R18" s="535"/>
      <c r="S18" s="535"/>
      <c r="T18" s="535"/>
      <c r="U18" s="535"/>
      <c r="V18" s="536"/>
      <c r="W18" s="425"/>
      <c r="X18" s="426"/>
      <c r="Y18" s="426"/>
      <c r="Z18" s="426"/>
      <c r="AA18" s="426"/>
      <c r="AB18" s="417"/>
      <c r="AC18" s="537">
        <v>68.5</v>
      </c>
      <c r="AD18" s="538"/>
      <c r="AE18" s="538"/>
      <c r="AF18" s="538"/>
      <c r="AG18" s="539"/>
      <c r="AH18" s="537">
        <v>68.900000000000006</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8291409</v>
      </c>
      <c r="BO18" s="408"/>
      <c r="BP18" s="408"/>
      <c r="BQ18" s="408"/>
      <c r="BR18" s="408"/>
      <c r="BS18" s="408"/>
      <c r="BT18" s="408"/>
      <c r="BU18" s="409"/>
      <c r="BV18" s="407">
        <v>8797502</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149</v>
      </c>
      <c r="C19" s="450"/>
      <c r="D19" s="450"/>
      <c r="E19" s="533"/>
      <c r="F19" s="533"/>
      <c r="G19" s="533"/>
      <c r="H19" s="533"/>
      <c r="I19" s="533"/>
      <c r="J19" s="533"/>
      <c r="K19" s="533"/>
      <c r="L19" s="541">
        <v>22</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10478038</v>
      </c>
      <c r="BO19" s="408"/>
      <c r="BP19" s="408"/>
      <c r="BQ19" s="408"/>
      <c r="BR19" s="408"/>
      <c r="BS19" s="408"/>
      <c r="BT19" s="408"/>
      <c r="BU19" s="409"/>
      <c r="BV19" s="407">
        <v>11027430</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151</v>
      </c>
      <c r="C20" s="450"/>
      <c r="D20" s="450"/>
      <c r="E20" s="533"/>
      <c r="F20" s="533"/>
      <c r="G20" s="533"/>
      <c r="H20" s="533"/>
      <c r="I20" s="533"/>
      <c r="J20" s="533"/>
      <c r="K20" s="533"/>
      <c r="L20" s="541">
        <v>6959</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8677830</v>
      </c>
      <c r="BO22" s="371"/>
      <c r="BP22" s="371"/>
      <c r="BQ22" s="371"/>
      <c r="BR22" s="371"/>
      <c r="BS22" s="371"/>
      <c r="BT22" s="371"/>
      <c r="BU22" s="372"/>
      <c r="BV22" s="370">
        <v>8969822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6869070</v>
      </c>
      <c r="BO23" s="408"/>
      <c r="BP23" s="408"/>
      <c r="BQ23" s="408"/>
      <c r="BR23" s="408"/>
      <c r="BS23" s="408"/>
      <c r="BT23" s="408"/>
      <c r="BU23" s="409"/>
      <c r="BV23" s="407">
        <v>7458047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6800</v>
      </c>
      <c r="R24" s="459"/>
      <c r="S24" s="459"/>
      <c r="T24" s="459"/>
      <c r="U24" s="459"/>
      <c r="V24" s="501"/>
      <c r="W24" s="553"/>
      <c r="X24" s="554"/>
      <c r="Y24" s="555"/>
      <c r="Z24" s="457" t="s">
        <v>162</v>
      </c>
      <c r="AA24" s="437"/>
      <c r="AB24" s="437"/>
      <c r="AC24" s="437"/>
      <c r="AD24" s="437"/>
      <c r="AE24" s="437"/>
      <c r="AF24" s="437"/>
      <c r="AG24" s="438"/>
      <c r="AH24" s="458">
        <v>176</v>
      </c>
      <c r="AI24" s="459"/>
      <c r="AJ24" s="459"/>
      <c r="AK24" s="459"/>
      <c r="AL24" s="501"/>
      <c r="AM24" s="458">
        <v>594704</v>
      </c>
      <c r="AN24" s="459"/>
      <c r="AO24" s="459"/>
      <c r="AP24" s="459"/>
      <c r="AQ24" s="459"/>
      <c r="AR24" s="501"/>
      <c r="AS24" s="458">
        <v>3379</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6606535</v>
      </c>
      <c r="BO24" s="408"/>
      <c r="BP24" s="408"/>
      <c r="BQ24" s="408"/>
      <c r="BR24" s="408"/>
      <c r="BS24" s="408"/>
      <c r="BT24" s="408"/>
      <c r="BU24" s="409"/>
      <c r="BV24" s="407">
        <v>6307057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5540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182999</v>
      </c>
      <c r="BO25" s="371"/>
      <c r="BP25" s="371"/>
      <c r="BQ25" s="371"/>
      <c r="BR25" s="371"/>
      <c r="BS25" s="371"/>
      <c r="BT25" s="371"/>
      <c r="BU25" s="372"/>
      <c r="BV25" s="370">
        <v>72694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5100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17442</v>
      </c>
      <c r="AN26" s="459"/>
      <c r="AO26" s="459"/>
      <c r="AP26" s="459"/>
      <c r="AQ26" s="459"/>
      <c r="AR26" s="501"/>
      <c r="AS26" s="458">
        <v>2907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3780</v>
      </c>
      <c r="R27" s="459"/>
      <c r="S27" s="459"/>
      <c r="T27" s="459"/>
      <c r="U27" s="459"/>
      <c r="V27" s="501"/>
      <c r="W27" s="553"/>
      <c r="X27" s="554"/>
      <c r="Y27" s="555"/>
      <c r="Z27" s="457" t="s">
        <v>171</v>
      </c>
      <c r="AA27" s="437"/>
      <c r="AB27" s="437"/>
      <c r="AC27" s="437"/>
      <c r="AD27" s="437"/>
      <c r="AE27" s="437"/>
      <c r="AF27" s="437"/>
      <c r="AG27" s="438"/>
      <c r="AH27" s="458">
        <v>11</v>
      </c>
      <c r="AI27" s="459"/>
      <c r="AJ27" s="459"/>
      <c r="AK27" s="459"/>
      <c r="AL27" s="501"/>
      <c r="AM27" s="458">
        <v>40985</v>
      </c>
      <c r="AN27" s="459"/>
      <c r="AO27" s="459"/>
      <c r="AP27" s="459"/>
      <c r="AQ27" s="459"/>
      <c r="AR27" s="501"/>
      <c r="AS27" s="458">
        <v>3726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10507</v>
      </c>
      <c r="BO27" s="530"/>
      <c r="BP27" s="530"/>
      <c r="BQ27" s="530"/>
      <c r="BR27" s="530"/>
      <c r="BS27" s="530"/>
      <c r="BT27" s="530"/>
      <c r="BU27" s="531"/>
      <c r="BV27" s="529">
        <v>10507</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2970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3161275</v>
      </c>
      <c r="BO28" s="371"/>
      <c r="BP28" s="371"/>
      <c r="BQ28" s="371"/>
      <c r="BR28" s="371"/>
      <c r="BS28" s="371"/>
      <c r="BT28" s="371"/>
      <c r="BU28" s="372"/>
      <c r="BV28" s="370">
        <v>2741206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12</v>
      </c>
      <c r="M29" s="459"/>
      <c r="N29" s="459"/>
      <c r="O29" s="459"/>
      <c r="P29" s="501"/>
      <c r="Q29" s="458">
        <v>2700</v>
      </c>
      <c r="R29" s="459"/>
      <c r="S29" s="459"/>
      <c r="T29" s="459"/>
      <c r="U29" s="459"/>
      <c r="V29" s="501"/>
      <c r="W29" s="556"/>
      <c r="X29" s="557"/>
      <c r="Y29" s="558"/>
      <c r="Z29" s="457" t="s">
        <v>177</v>
      </c>
      <c r="AA29" s="437"/>
      <c r="AB29" s="437"/>
      <c r="AC29" s="437"/>
      <c r="AD29" s="437"/>
      <c r="AE29" s="437"/>
      <c r="AF29" s="437"/>
      <c r="AG29" s="438"/>
      <c r="AH29" s="458">
        <v>187</v>
      </c>
      <c r="AI29" s="459"/>
      <c r="AJ29" s="459"/>
      <c r="AK29" s="459"/>
      <c r="AL29" s="501"/>
      <c r="AM29" s="458">
        <v>635689</v>
      </c>
      <c r="AN29" s="459"/>
      <c r="AO29" s="459"/>
      <c r="AP29" s="459"/>
      <c r="AQ29" s="459"/>
      <c r="AR29" s="501"/>
      <c r="AS29" s="458">
        <v>3399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598537</v>
      </c>
      <c r="BO29" s="408"/>
      <c r="BP29" s="408"/>
      <c r="BQ29" s="408"/>
      <c r="BR29" s="408"/>
      <c r="BS29" s="408"/>
      <c r="BT29" s="408"/>
      <c r="BU29" s="409"/>
      <c r="BV29" s="407">
        <v>553263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97.1</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5013569</v>
      </c>
      <c r="BO30" s="530"/>
      <c r="BP30" s="530"/>
      <c r="BQ30" s="530"/>
      <c r="BR30" s="530"/>
      <c r="BS30" s="530"/>
      <c r="BT30" s="530"/>
      <c r="BU30" s="531"/>
      <c r="BV30" s="529">
        <v>5009538</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7</v>
      </c>
      <c r="BX34" s="597"/>
      <c r="BY34" s="598" t="str">
        <f>IF('各会計、関係団体の財政状況及び健全化判断比率'!B68="","",'各会計、関係団体の財政状況及び健全化判断比率'!B68)</f>
        <v>利根沼田学校組合</v>
      </c>
      <c r="BZ34" s="598"/>
      <c r="CA34" s="598"/>
      <c r="CB34" s="598"/>
      <c r="CC34" s="598"/>
      <c r="CD34" s="598"/>
      <c r="CE34" s="598"/>
      <c r="CF34" s="598"/>
      <c r="CG34" s="598"/>
      <c r="CH34" s="598"/>
      <c r="CI34" s="598"/>
      <c r="CJ34" s="598"/>
      <c r="CK34" s="598"/>
      <c r="CL34" s="598"/>
      <c r="CM34" s="598"/>
      <c r="CN34" s="181"/>
      <c r="CO34" s="597">
        <f>IF(CQ34="","",MAX(C34:D43,U34:V43,AM34:AN43,BE34:BF43,BW34:BX43)+1)</f>
        <v>13</v>
      </c>
      <c r="CP34" s="597"/>
      <c r="CQ34" s="598" t="str">
        <f>IF('各会計、関係団体の財政状況及び健全化判断比率'!BS7="","",'各会計、関係団体の財政状況及び健全化判断比率'!BS7)</f>
        <v>月夜野振興公社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8</v>
      </c>
      <c r="BX35" s="597"/>
      <c r="BY35" s="598" t="str">
        <f>IF('各会計、関係団体の財政状況及び健全化判断比率'!B69="","",'各会計、関係団体の財政状況及び健全化判断比率'!B69)</f>
        <v>利根沼田広域市町村圏振興整備組合</v>
      </c>
      <c r="BZ35" s="598"/>
      <c r="CA35" s="598"/>
      <c r="CB35" s="598"/>
      <c r="CC35" s="598"/>
      <c r="CD35" s="598"/>
      <c r="CE35" s="598"/>
      <c r="CF35" s="598"/>
      <c r="CG35" s="598"/>
      <c r="CH35" s="598"/>
      <c r="CI35" s="598"/>
      <c r="CJ35" s="598"/>
      <c r="CK35" s="598"/>
      <c r="CL35" s="598"/>
      <c r="CM35" s="598"/>
      <c r="CN35" s="181"/>
      <c r="CO35" s="597">
        <f t="shared" ref="CO35:CO43" si="3">IF(CQ35="","",CO34+1)</f>
        <v>14</v>
      </c>
      <c r="CP35" s="597"/>
      <c r="CQ35" s="598" t="str">
        <f>IF('各会計、関係団体の財政状況及び健全化判断比率'!BS8="","",'各会計、関係団体の財政状況及び健全化判断比率'!BS8)</f>
        <v>水の故郷</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9</v>
      </c>
      <c r="BX36" s="597"/>
      <c r="BY36" s="598" t="str">
        <f>IF('各会計、関係団体の財政状況及び健全化判断比率'!B70="","",'各会計、関係団体の財政状況及び健全化判断比率'!B70)</f>
        <v>群馬県市町村会館管理組合</v>
      </c>
      <c r="BZ36" s="598"/>
      <c r="CA36" s="598"/>
      <c r="CB36" s="598"/>
      <c r="CC36" s="598"/>
      <c r="CD36" s="598"/>
      <c r="CE36" s="598"/>
      <c r="CF36" s="598"/>
      <c r="CG36" s="598"/>
      <c r="CH36" s="598"/>
      <c r="CI36" s="598"/>
      <c r="CJ36" s="598"/>
      <c r="CK36" s="598"/>
      <c r="CL36" s="598"/>
      <c r="CM36" s="598"/>
      <c r="CN36" s="181"/>
      <c r="CO36" s="597">
        <f t="shared" si="3"/>
        <v>15</v>
      </c>
      <c r="CP36" s="597"/>
      <c r="CQ36" s="598" t="str">
        <f>IF('各会計、関係団体の財政状況及び健全化判断比率'!BS9="","",'各会計、関係団体の財政状況及び健全化判断比率'!BS9)</f>
        <v>猿ヶ京温泉夢未来</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10</v>
      </c>
      <c r="BX37" s="597"/>
      <c r="BY37" s="598" t="str">
        <f>IF('各会計、関係団体の財政状況及び健全化判断比率'!B71="","",'各会計、関係団体の財政状況及び健全化判断比率'!B71)</f>
        <v>群馬県市町村総合事務組合</v>
      </c>
      <c r="BZ37" s="598"/>
      <c r="CA37" s="598"/>
      <c r="CB37" s="598"/>
      <c r="CC37" s="598"/>
      <c r="CD37" s="598"/>
      <c r="CE37" s="598"/>
      <c r="CF37" s="598"/>
      <c r="CG37" s="598"/>
      <c r="CH37" s="598"/>
      <c r="CI37" s="598"/>
      <c r="CJ37" s="598"/>
      <c r="CK37" s="598"/>
      <c r="CL37" s="598"/>
      <c r="CM37" s="598"/>
      <c r="CN37" s="181"/>
      <c r="CO37" s="597">
        <f t="shared" si="3"/>
        <v>16</v>
      </c>
      <c r="CP37" s="597"/>
      <c r="CQ37" s="598" t="str">
        <f>IF('各会計、関係団体の財政状況及び健全化判断比率'!BS10="","",'各会計、関係団体の財政状況及び健全化判断比率'!BS10)</f>
        <v>みなかみ町土地開発公社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11</v>
      </c>
      <c r="BX38" s="597"/>
      <c r="BY38" s="598" t="str">
        <f>IF('各会計、関係団体の財政状況及び健全化判断比率'!B72="","",'各会計、関係団体の財政状況及び健全化判断比率'!B72)</f>
        <v>群馬県後期高齢者医療広域連合（一般会計）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12</v>
      </c>
      <c r="BX39" s="597"/>
      <c r="BY39" s="598" t="str">
        <f>IF('各会計、関係団体の財政状況及び健全化判断比率'!B73="","",'各会計、関係団体の財政状況及び健全化判断比率'!B73)</f>
        <v>群馬県後期高齢者医療広域連合（特別会計）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YssIH8lTFANOa5OM7E262LY3tAH3ODi8SP3uEbilPc8VDxA3fwUixlVau2zckIlBO+aX7EekkIOBOrhGsBzOpw==" saltValue="T1pYkcbOQDmH43LqtC18a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534</v>
      </c>
      <c r="D34" s="1151"/>
      <c r="E34" s="1152"/>
      <c r="F34" s="32">
        <v>6.14</v>
      </c>
      <c r="G34" s="33">
        <v>6.52</v>
      </c>
      <c r="H34" s="33">
        <v>6.41</v>
      </c>
      <c r="I34" s="33">
        <v>7.06</v>
      </c>
      <c r="J34" s="34">
        <v>8.27</v>
      </c>
      <c r="K34" s="22"/>
      <c r="L34" s="22"/>
      <c r="M34" s="22"/>
      <c r="N34" s="22"/>
      <c r="O34" s="22"/>
      <c r="P34" s="22"/>
    </row>
    <row r="35" spans="1:16" ht="39" customHeight="1" x14ac:dyDescent="0.15">
      <c r="A35" s="22"/>
      <c r="B35" s="35"/>
      <c r="C35" s="1145" t="s">
        <v>535</v>
      </c>
      <c r="D35" s="1146"/>
      <c r="E35" s="1147"/>
      <c r="F35" s="36">
        <v>5.61</v>
      </c>
      <c r="G35" s="37">
        <v>4.13</v>
      </c>
      <c r="H35" s="37">
        <v>8.16</v>
      </c>
      <c r="I35" s="37">
        <v>8.5299999999999994</v>
      </c>
      <c r="J35" s="38">
        <v>5.71</v>
      </c>
      <c r="K35" s="22"/>
      <c r="L35" s="22"/>
      <c r="M35" s="22"/>
      <c r="N35" s="22"/>
      <c r="O35" s="22"/>
      <c r="P35" s="22"/>
    </row>
    <row r="36" spans="1:16" ht="39" customHeight="1" x14ac:dyDescent="0.15">
      <c r="A36" s="22"/>
      <c r="B36" s="35"/>
      <c r="C36" s="1145" t="s">
        <v>536</v>
      </c>
      <c r="D36" s="1146"/>
      <c r="E36" s="1147"/>
      <c r="F36" s="36">
        <v>0.53</v>
      </c>
      <c r="G36" s="37">
        <v>1.1000000000000001</v>
      </c>
      <c r="H36" s="37">
        <v>0.76</v>
      </c>
      <c r="I36" s="37">
        <v>1.28</v>
      </c>
      <c r="J36" s="38">
        <v>1.3</v>
      </c>
      <c r="K36" s="22"/>
      <c r="L36" s="22"/>
      <c r="M36" s="22"/>
      <c r="N36" s="22"/>
      <c r="O36" s="22"/>
      <c r="P36" s="22"/>
    </row>
    <row r="37" spans="1:16" ht="39" customHeight="1" x14ac:dyDescent="0.15">
      <c r="A37" s="22"/>
      <c r="B37" s="35"/>
      <c r="C37" s="1145" t="s">
        <v>537</v>
      </c>
      <c r="D37" s="1146"/>
      <c r="E37" s="1147"/>
      <c r="F37" s="36">
        <v>2.14</v>
      </c>
      <c r="G37" s="37">
        <v>1.63</v>
      </c>
      <c r="H37" s="37">
        <v>1.63</v>
      </c>
      <c r="I37" s="37">
        <v>1.34</v>
      </c>
      <c r="J37" s="38">
        <v>0.79</v>
      </c>
      <c r="K37" s="22"/>
      <c r="L37" s="22"/>
      <c r="M37" s="22"/>
      <c r="N37" s="22"/>
      <c r="O37" s="22"/>
      <c r="P37" s="22"/>
    </row>
    <row r="38" spans="1:16" ht="39" customHeight="1" x14ac:dyDescent="0.15">
      <c r="A38" s="22"/>
      <c r="B38" s="35"/>
      <c r="C38" s="1145" t="s">
        <v>538</v>
      </c>
      <c r="D38" s="1146"/>
      <c r="E38" s="1147"/>
      <c r="F38" s="36">
        <v>0.57999999999999996</v>
      </c>
      <c r="G38" s="37">
        <v>0.39</v>
      </c>
      <c r="H38" s="37">
        <v>0.33</v>
      </c>
      <c r="I38" s="37">
        <v>0.34</v>
      </c>
      <c r="J38" s="38">
        <v>0.53</v>
      </c>
      <c r="K38" s="22"/>
      <c r="L38" s="22"/>
      <c r="M38" s="22"/>
      <c r="N38" s="22"/>
      <c r="O38" s="22"/>
      <c r="P38" s="22"/>
    </row>
    <row r="39" spans="1:16" ht="39" customHeight="1" x14ac:dyDescent="0.15">
      <c r="A39" s="22"/>
      <c r="B39" s="35"/>
      <c r="C39" s="1145" t="s">
        <v>539</v>
      </c>
      <c r="D39" s="1146"/>
      <c r="E39" s="1147"/>
      <c r="F39" s="36">
        <v>0.2</v>
      </c>
      <c r="G39" s="37">
        <v>0.26</v>
      </c>
      <c r="H39" s="37">
        <v>0.25</v>
      </c>
      <c r="I39" s="37">
        <v>0.27</v>
      </c>
      <c r="J39" s="38">
        <v>0.27</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UytAsDxQgJ2drR/nE6MU4DGVRMb6gAPPQ3S+ZgNVV1Df/oUJFLAKU2jcOcMoPkAWAdYr8ZSiRTvyumxnESdFw==" saltValue="9CetmCzkNpYJESlIk8Q0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2181</v>
      </c>
      <c r="L45" s="60">
        <v>2170</v>
      </c>
      <c r="M45" s="60">
        <v>2019</v>
      </c>
      <c r="N45" s="60">
        <v>2003</v>
      </c>
      <c r="O45" s="61">
        <v>1720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389</v>
      </c>
      <c r="L48" s="64">
        <v>366</v>
      </c>
      <c r="M48" s="64">
        <v>349</v>
      </c>
      <c r="N48" s="64">
        <v>394</v>
      </c>
      <c r="O48" s="65">
        <v>429</v>
      </c>
      <c r="P48" s="48"/>
      <c r="Q48" s="48"/>
      <c r="R48" s="48"/>
      <c r="S48" s="48"/>
      <c r="T48" s="48"/>
      <c r="U48" s="48"/>
    </row>
    <row r="49" spans="1:21" ht="30.75" customHeight="1" x14ac:dyDescent="0.15">
      <c r="A49" s="48"/>
      <c r="B49" s="1155"/>
      <c r="C49" s="1156"/>
      <c r="D49" s="62"/>
      <c r="E49" s="1161" t="s">
        <v>14</v>
      </c>
      <c r="F49" s="1161"/>
      <c r="G49" s="1161"/>
      <c r="H49" s="1161"/>
      <c r="I49" s="1161"/>
      <c r="J49" s="1162"/>
      <c r="K49" s="63">
        <v>16</v>
      </c>
      <c r="L49" s="64">
        <v>16</v>
      </c>
      <c r="M49" s="64">
        <v>4</v>
      </c>
      <c r="N49" s="64">
        <v>4</v>
      </c>
      <c r="O49" s="65">
        <v>4</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1716</v>
      </c>
      <c r="L52" s="64">
        <v>1709</v>
      </c>
      <c r="M52" s="64">
        <v>1674</v>
      </c>
      <c r="N52" s="64">
        <v>1727</v>
      </c>
      <c r="O52" s="65">
        <v>1566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870</v>
      </c>
      <c r="L53" s="69">
        <v>843</v>
      </c>
      <c r="M53" s="69">
        <v>698</v>
      </c>
      <c r="N53" s="69">
        <v>674</v>
      </c>
      <c r="O53" s="70">
        <v>587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559</v>
      </c>
      <c r="L58" s="84" t="s">
        <v>559</v>
      </c>
      <c r="M58" s="84" t="s">
        <v>559</v>
      </c>
      <c r="N58" s="84" t="s">
        <v>559</v>
      </c>
      <c r="O58" s="85" t="s">
        <v>559</v>
      </c>
    </row>
    <row r="59" spans="1:21" ht="31.5" customHeight="1" x14ac:dyDescent="0.15">
      <c r="B59" s="1171"/>
      <c r="C59" s="1172"/>
      <c r="D59" s="1178" t="s">
        <v>26</v>
      </c>
      <c r="E59" s="1179"/>
      <c r="F59" s="1179"/>
      <c r="G59" s="1179"/>
      <c r="H59" s="1179"/>
      <c r="I59" s="1179"/>
      <c r="J59" s="1180"/>
      <c r="K59" s="86" t="s">
        <v>559</v>
      </c>
      <c r="L59" s="87" t="s">
        <v>559</v>
      </c>
      <c r="M59" s="87" t="s">
        <v>559</v>
      </c>
      <c r="N59" s="87" t="s">
        <v>559</v>
      </c>
      <c r="O59" s="88" t="s">
        <v>559</v>
      </c>
    </row>
    <row r="60" spans="1:21" ht="31.5" customHeight="1" thickBot="1" x14ac:dyDescent="0.2">
      <c r="B60" s="1173"/>
      <c r="C60" s="1174"/>
      <c r="D60" s="1181" t="s">
        <v>27</v>
      </c>
      <c r="E60" s="1182"/>
      <c r="F60" s="1182"/>
      <c r="G60" s="1182"/>
      <c r="H60" s="1182"/>
      <c r="I60" s="1182"/>
      <c r="J60" s="1183"/>
      <c r="K60" s="89" t="s">
        <v>559</v>
      </c>
      <c r="L60" s="90" t="s">
        <v>559</v>
      </c>
      <c r="M60" s="90" t="s">
        <v>559</v>
      </c>
      <c r="N60" s="90" t="s">
        <v>559</v>
      </c>
      <c r="O60" s="91" t="s">
        <v>559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nGc8VZWn4LLNZpxV1giMqJht3H2P8jQVtFbbasvjOkSt5Jt8PTc7rlQ+n//Asn+bLeYJPlVEEcY91JMMbyPPg==" saltValue="86EssCC5H99WdDsEVxn3/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55">
        <v>10407</v>
      </c>
      <c r="J41" s="356">
        <v>9709</v>
      </c>
      <c r="K41" s="356">
        <v>9693</v>
      </c>
      <c r="L41" s="356">
        <v>8970</v>
      </c>
      <c r="M41" s="357">
        <v>8678</v>
      </c>
    </row>
    <row r="42" spans="2:13" ht="27.75" customHeight="1" x14ac:dyDescent="0.15">
      <c r="B42" s="1186"/>
      <c r="C42" s="1187"/>
      <c r="D42" s="106"/>
      <c r="E42" s="1192" t="s">
        <v>32</v>
      </c>
      <c r="F42" s="1192"/>
      <c r="G42" s="1192"/>
      <c r="H42" s="1193"/>
      <c r="I42" s="358" t="s">
        <v>487</v>
      </c>
      <c r="J42" s="359" t="s">
        <v>487</v>
      </c>
      <c r="K42" s="359" t="s">
        <v>487</v>
      </c>
      <c r="L42" s="359" t="s">
        <v>487</v>
      </c>
      <c r="M42" s="360" t="s">
        <v>487</v>
      </c>
    </row>
    <row r="43" spans="2:13" ht="27.75" customHeight="1" x14ac:dyDescent="0.15">
      <c r="B43" s="1186"/>
      <c r="C43" s="1187"/>
      <c r="D43" s="106"/>
      <c r="E43" s="1192" t="s">
        <v>33</v>
      </c>
      <c r="F43" s="1192"/>
      <c r="G43" s="1192"/>
      <c r="H43" s="1193"/>
      <c r="I43" s="358">
        <v>4020</v>
      </c>
      <c r="J43" s="359">
        <v>3730</v>
      </c>
      <c r="K43" s="359">
        <v>3077</v>
      </c>
      <c r="L43" s="359">
        <v>2872</v>
      </c>
      <c r="M43" s="360">
        <v>2896</v>
      </c>
    </row>
    <row r="44" spans="2:13" ht="27.75" customHeight="1" x14ac:dyDescent="0.15">
      <c r="B44" s="1186"/>
      <c r="C44" s="1187"/>
      <c r="D44" s="106"/>
      <c r="E44" s="1192" t="s">
        <v>34</v>
      </c>
      <c r="F44" s="1192"/>
      <c r="G44" s="1192"/>
      <c r="H44" s="1193"/>
      <c r="I44" s="358">
        <v>395</v>
      </c>
      <c r="J44" s="359">
        <v>367</v>
      </c>
      <c r="K44" s="359">
        <v>328</v>
      </c>
      <c r="L44" s="359">
        <v>289</v>
      </c>
      <c r="M44" s="360">
        <v>260</v>
      </c>
    </row>
    <row r="45" spans="2:13" ht="27.75" customHeight="1" x14ac:dyDescent="0.15">
      <c r="B45" s="1186"/>
      <c r="C45" s="1187"/>
      <c r="D45" s="106"/>
      <c r="E45" s="1192" t="s">
        <v>35</v>
      </c>
      <c r="F45" s="1192"/>
      <c r="G45" s="1192"/>
      <c r="H45" s="1193"/>
      <c r="I45" s="358">
        <v>3990</v>
      </c>
      <c r="J45" s="359">
        <v>3958</v>
      </c>
      <c r="K45" s="359">
        <v>3967</v>
      </c>
      <c r="L45" s="359">
        <v>3847</v>
      </c>
      <c r="M45" s="360">
        <v>3787</v>
      </c>
    </row>
    <row r="46" spans="2:13" ht="27.75" customHeight="1" x14ac:dyDescent="0.15">
      <c r="B46" s="1186"/>
      <c r="C46" s="1187"/>
      <c r="D46" s="107"/>
      <c r="E46" s="1192" t="s">
        <v>36</v>
      </c>
      <c r="F46" s="1192"/>
      <c r="G46" s="1192"/>
      <c r="H46" s="1193"/>
      <c r="I46" s="358">
        <v>433</v>
      </c>
      <c r="J46" s="359" t="s">
        <v>487</v>
      </c>
      <c r="K46" s="359" t="s">
        <v>487</v>
      </c>
      <c r="L46" s="359" t="s">
        <v>487</v>
      </c>
      <c r="M46" s="360" t="s">
        <v>487</v>
      </c>
    </row>
    <row r="47" spans="2:13" ht="27.75" customHeight="1" x14ac:dyDescent="0.15">
      <c r="B47" s="1186"/>
      <c r="C47" s="1187"/>
      <c r="D47" s="108"/>
      <c r="E47" s="1194" t="s">
        <v>37</v>
      </c>
      <c r="F47" s="1195"/>
      <c r="G47" s="1195"/>
      <c r="H47" s="1196"/>
      <c r="I47" s="358" t="s">
        <v>487</v>
      </c>
      <c r="J47" s="359" t="s">
        <v>487</v>
      </c>
      <c r="K47" s="359" t="s">
        <v>487</v>
      </c>
      <c r="L47" s="359" t="s">
        <v>487</v>
      </c>
      <c r="M47" s="360" t="s">
        <v>487</v>
      </c>
    </row>
    <row r="48" spans="2:13" ht="27.75" customHeight="1" x14ac:dyDescent="0.15">
      <c r="B48" s="1186"/>
      <c r="C48" s="1187"/>
      <c r="D48" s="106"/>
      <c r="E48" s="1192" t="s">
        <v>38</v>
      </c>
      <c r="F48" s="1192"/>
      <c r="G48" s="1192"/>
      <c r="H48" s="1193"/>
      <c r="I48" s="358" t="s">
        <v>487</v>
      </c>
      <c r="J48" s="359" t="s">
        <v>487</v>
      </c>
      <c r="K48" s="359" t="s">
        <v>487</v>
      </c>
      <c r="L48" s="359" t="s">
        <v>487</v>
      </c>
      <c r="M48" s="360" t="s">
        <v>487</v>
      </c>
    </row>
    <row r="49" spans="2:13" ht="27.75" customHeight="1" x14ac:dyDescent="0.15">
      <c r="B49" s="1188"/>
      <c r="C49" s="1189"/>
      <c r="D49" s="106"/>
      <c r="E49" s="1192" t="s">
        <v>39</v>
      </c>
      <c r="F49" s="1192"/>
      <c r="G49" s="1192"/>
      <c r="H49" s="1193"/>
      <c r="I49" s="358" t="s">
        <v>487</v>
      </c>
      <c r="J49" s="359" t="s">
        <v>487</v>
      </c>
      <c r="K49" s="359" t="s">
        <v>487</v>
      </c>
      <c r="L49" s="359" t="s">
        <v>487</v>
      </c>
      <c r="M49" s="360" t="s">
        <v>487</v>
      </c>
    </row>
    <row r="50" spans="2:13" ht="27.75" customHeight="1" x14ac:dyDescent="0.15">
      <c r="B50" s="1197" t="s">
        <v>40</v>
      </c>
      <c r="C50" s="1198"/>
      <c r="D50" s="109"/>
      <c r="E50" s="1192" t="s">
        <v>41</v>
      </c>
      <c r="F50" s="1192"/>
      <c r="G50" s="1192"/>
      <c r="H50" s="1193"/>
      <c r="I50" s="358">
        <v>6463</v>
      </c>
      <c r="J50" s="359">
        <v>6265</v>
      </c>
      <c r="K50" s="359">
        <v>7019</v>
      </c>
      <c r="L50" s="359">
        <v>7481</v>
      </c>
      <c r="M50" s="360">
        <v>8007</v>
      </c>
    </row>
    <row r="51" spans="2:13" ht="27.75" customHeight="1" x14ac:dyDescent="0.15">
      <c r="B51" s="1186"/>
      <c r="C51" s="1187"/>
      <c r="D51" s="106"/>
      <c r="E51" s="1192" t="s">
        <v>42</v>
      </c>
      <c r="F51" s="1192"/>
      <c r="G51" s="1192"/>
      <c r="H51" s="1193"/>
      <c r="I51" s="358">
        <v>558</v>
      </c>
      <c r="J51" s="359">
        <v>505</v>
      </c>
      <c r="K51" s="359">
        <v>489</v>
      </c>
      <c r="L51" s="359">
        <v>330</v>
      </c>
      <c r="M51" s="360">
        <v>311</v>
      </c>
    </row>
    <row r="52" spans="2:13" ht="27.75" customHeight="1" x14ac:dyDescent="0.15">
      <c r="B52" s="1188"/>
      <c r="C52" s="1189"/>
      <c r="D52" s="106"/>
      <c r="E52" s="1192" t="s">
        <v>43</v>
      </c>
      <c r="F52" s="1192"/>
      <c r="G52" s="1192"/>
      <c r="H52" s="1193"/>
      <c r="I52" s="358">
        <v>13166</v>
      </c>
      <c r="J52" s="359">
        <v>12737</v>
      </c>
      <c r="K52" s="359">
        <v>12644</v>
      </c>
      <c r="L52" s="359">
        <v>11796</v>
      </c>
      <c r="M52" s="360">
        <v>11939</v>
      </c>
    </row>
    <row r="53" spans="2:13" ht="27.75" customHeight="1" thickBot="1" x14ac:dyDescent="0.2">
      <c r="B53" s="1199" t="s">
        <v>19</v>
      </c>
      <c r="C53" s="1200"/>
      <c r="D53" s="110"/>
      <c r="E53" s="1201" t="s">
        <v>44</v>
      </c>
      <c r="F53" s="1201"/>
      <c r="G53" s="1201"/>
      <c r="H53" s="1202"/>
      <c r="I53" s="361">
        <v>-944</v>
      </c>
      <c r="J53" s="362">
        <v>-1745</v>
      </c>
      <c r="K53" s="362">
        <v>-3088</v>
      </c>
      <c r="L53" s="362">
        <v>-3628</v>
      </c>
      <c r="M53" s="363">
        <v>-4638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pAGjPzjYuHYFczEZrbMysJTR8DiRVSiafKoUg52LWNs05Wlgkqsyzjj/oMjnAf7zMstBZS6iDDo25rVvrQRYg==" saltValue="akaveNwFIS9sWjqS44Je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2761</v>
      </c>
      <c r="G55" s="122">
        <v>2741</v>
      </c>
      <c r="H55" s="123">
        <v>3161</v>
      </c>
    </row>
    <row r="56" spans="2:8" ht="52.5" customHeight="1" x14ac:dyDescent="0.15">
      <c r="B56" s="124"/>
      <c r="C56" s="1213" t="s">
        <v>47</v>
      </c>
      <c r="D56" s="1213"/>
      <c r="E56" s="1214"/>
      <c r="F56" s="125">
        <v>553</v>
      </c>
      <c r="G56" s="125">
        <v>553</v>
      </c>
      <c r="H56" s="126">
        <v>599</v>
      </c>
    </row>
    <row r="57" spans="2:8" ht="53.25" customHeight="1" x14ac:dyDescent="0.15">
      <c r="B57" s="124"/>
      <c r="C57" s="1215" t="s">
        <v>48</v>
      </c>
      <c r="D57" s="1215"/>
      <c r="E57" s="1216"/>
      <c r="F57" s="127">
        <v>4564</v>
      </c>
      <c r="G57" s="127">
        <v>5010</v>
      </c>
      <c r="H57" s="128">
        <v>5014</v>
      </c>
    </row>
    <row r="58" spans="2:8" ht="45.75" customHeight="1" x14ac:dyDescent="0.15">
      <c r="B58" s="129"/>
      <c r="C58" s="1203" t="s">
        <v>560</v>
      </c>
      <c r="D58" s="1204"/>
      <c r="E58" s="1205"/>
      <c r="F58" s="130">
        <v>1617</v>
      </c>
      <c r="G58" s="130">
        <v>1618</v>
      </c>
      <c r="H58" s="131">
        <v>1620</v>
      </c>
    </row>
    <row r="59" spans="2:8" ht="45.75" customHeight="1" x14ac:dyDescent="0.15">
      <c r="B59" s="129"/>
      <c r="C59" s="1203" t="s">
        <v>561</v>
      </c>
      <c r="D59" s="1204"/>
      <c r="E59" s="1205"/>
      <c r="F59" s="130">
        <v>945</v>
      </c>
      <c r="G59" s="130">
        <v>1384</v>
      </c>
      <c r="H59" s="131">
        <v>1317</v>
      </c>
    </row>
    <row r="60" spans="2:8" ht="45.75" customHeight="1" x14ac:dyDescent="0.15">
      <c r="B60" s="129"/>
      <c r="C60" s="1203" t="s">
        <v>562</v>
      </c>
      <c r="D60" s="1204"/>
      <c r="E60" s="1205"/>
      <c r="F60" s="130">
        <v>912</v>
      </c>
      <c r="G60" s="130">
        <v>912</v>
      </c>
      <c r="H60" s="131">
        <v>912</v>
      </c>
    </row>
    <row r="61" spans="2:8" ht="45.75" customHeight="1" x14ac:dyDescent="0.15">
      <c r="B61" s="129"/>
      <c r="C61" s="1203" t="s">
        <v>563</v>
      </c>
      <c r="D61" s="1204"/>
      <c r="E61" s="1205"/>
      <c r="F61" s="130">
        <v>700</v>
      </c>
      <c r="G61" s="130">
        <v>700</v>
      </c>
      <c r="H61" s="131">
        <v>700</v>
      </c>
    </row>
    <row r="62" spans="2:8" ht="45.75" customHeight="1" thickBot="1" x14ac:dyDescent="0.2">
      <c r="B62" s="132"/>
      <c r="C62" s="1206" t="s">
        <v>564</v>
      </c>
      <c r="D62" s="1207"/>
      <c r="E62" s="1208"/>
      <c r="F62" s="133">
        <v>252</v>
      </c>
      <c r="G62" s="133">
        <v>252</v>
      </c>
      <c r="H62" s="134">
        <v>252</v>
      </c>
    </row>
    <row r="63" spans="2:8" ht="52.5" customHeight="1" thickBot="1" x14ac:dyDescent="0.2">
      <c r="B63" s="135"/>
      <c r="C63" s="1209" t="s">
        <v>49</v>
      </c>
      <c r="D63" s="1209"/>
      <c r="E63" s="1210"/>
      <c r="F63" s="136">
        <v>7878</v>
      </c>
      <c r="G63" s="136">
        <v>8304</v>
      </c>
      <c r="H63" s="137">
        <v>8773</v>
      </c>
    </row>
    <row r="64" spans="2:8" x14ac:dyDescent="0.15"/>
  </sheetData>
  <sheetProtection algorithmName="SHA-512" hashValue="KGqBmDxGBwRbxwvcZrt3sLsG4rLIliVb46Gc03cKH5uOu9aNZmxN/x+6Pl4F1e9iXlsitjn6poyM+LZL7PnV9g==" saltValue="2N5kDWiKaQ4pfakCflr6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0693B-83CC-4489-8007-5C5D22FD3D66}">
  <sheetPr>
    <pageSetUpPr fitToPage="1"/>
  </sheetPr>
  <dimension ref="A1:DE85"/>
  <sheetViews>
    <sheetView showGridLines="0" topLeftCell="A16" zoomScaleNormal="100" zoomScaleSheetLayoutView="55" workbookViewId="0">
      <selection activeCell="AN65" sqref="AN65:DC69"/>
    </sheetView>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575</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571</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574</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569</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568</v>
      </c>
      <c r="AO51" s="1225"/>
      <c r="AP51" s="1225"/>
      <c r="AQ51" s="1225"/>
      <c r="AR51" s="1225"/>
      <c r="AS51" s="1225"/>
      <c r="AT51" s="1225"/>
      <c r="AU51" s="1225"/>
      <c r="AV51" s="1225"/>
      <c r="AW51" s="1225"/>
      <c r="AX51" s="1225"/>
      <c r="AY51" s="1225"/>
      <c r="AZ51" s="1225"/>
      <c r="BA51" s="1225"/>
      <c r="BB51" s="1225" t="s">
        <v>566</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573</v>
      </c>
      <c r="BC53" s="1225"/>
      <c r="BD53" s="1225"/>
      <c r="BE53" s="1225"/>
      <c r="BF53" s="1225"/>
      <c r="BG53" s="1225"/>
      <c r="BH53" s="1225"/>
      <c r="BI53" s="1225"/>
      <c r="BJ53" s="1225"/>
      <c r="BK53" s="1225"/>
      <c r="BL53" s="1225"/>
      <c r="BM53" s="1225"/>
      <c r="BN53" s="1225"/>
      <c r="BO53" s="1225"/>
      <c r="BP53" s="1224">
        <v>57.9</v>
      </c>
      <c r="BQ53" s="1224"/>
      <c r="BR53" s="1224"/>
      <c r="BS53" s="1224"/>
      <c r="BT53" s="1224"/>
      <c r="BU53" s="1224"/>
      <c r="BV53" s="1224"/>
      <c r="BW53" s="1224"/>
      <c r="BX53" s="1224">
        <v>59.4</v>
      </c>
      <c r="BY53" s="1224"/>
      <c r="BZ53" s="1224"/>
      <c r="CA53" s="1224"/>
      <c r="CB53" s="1224"/>
      <c r="CC53" s="1224"/>
      <c r="CD53" s="1224"/>
      <c r="CE53" s="1224"/>
      <c r="CF53" s="1224">
        <v>60.8</v>
      </c>
      <c r="CG53" s="1224"/>
      <c r="CH53" s="1224"/>
      <c r="CI53" s="1224"/>
      <c r="CJ53" s="1224"/>
      <c r="CK53" s="1224"/>
      <c r="CL53" s="1224"/>
      <c r="CM53" s="1224"/>
      <c r="CN53" s="1224">
        <v>62.4</v>
      </c>
      <c r="CO53" s="1224"/>
      <c r="CP53" s="1224"/>
      <c r="CQ53" s="1224"/>
      <c r="CR53" s="1224"/>
      <c r="CS53" s="1224"/>
      <c r="CT53" s="1224"/>
      <c r="CU53" s="1224"/>
      <c r="CV53" s="1224">
        <v>64.099999999999994</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567</v>
      </c>
      <c r="AO55" s="1226"/>
      <c r="AP55" s="1226"/>
      <c r="AQ55" s="1226"/>
      <c r="AR55" s="1226"/>
      <c r="AS55" s="1226"/>
      <c r="AT55" s="1226"/>
      <c r="AU55" s="1226"/>
      <c r="AV55" s="1226"/>
      <c r="AW55" s="1226"/>
      <c r="AX55" s="1226"/>
      <c r="AY55" s="1226"/>
      <c r="AZ55" s="1226"/>
      <c r="BA55" s="1226"/>
      <c r="BB55" s="1225" t="s">
        <v>566</v>
      </c>
      <c r="BC55" s="1225"/>
      <c r="BD55" s="1225"/>
      <c r="BE55" s="1225"/>
      <c r="BF55" s="1225"/>
      <c r="BG55" s="1225"/>
      <c r="BH55" s="1225"/>
      <c r="BI55" s="1225"/>
      <c r="BJ55" s="1225"/>
      <c r="BK55" s="1225"/>
      <c r="BL55" s="1225"/>
      <c r="BM55" s="1225"/>
      <c r="BN55" s="1225"/>
      <c r="BO55" s="1225"/>
      <c r="BP55" s="1224">
        <v>21.4</v>
      </c>
      <c r="BQ55" s="1224"/>
      <c r="BR55" s="1224"/>
      <c r="BS55" s="1224"/>
      <c r="BT55" s="1224"/>
      <c r="BU55" s="1224"/>
      <c r="BV55" s="1224"/>
      <c r="BW55" s="1224"/>
      <c r="BX55" s="1224">
        <v>12.8</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573</v>
      </c>
      <c r="BC57" s="1225"/>
      <c r="BD57" s="1225"/>
      <c r="BE57" s="1225"/>
      <c r="BF57" s="1225"/>
      <c r="BG57" s="1225"/>
      <c r="BH57" s="1225"/>
      <c r="BI57" s="1225"/>
      <c r="BJ57" s="1225"/>
      <c r="BK57" s="1225"/>
      <c r="BL57" s="1225"/>
      <c r="BM57" s="1225"/>
      <c r="BN57" s="1225"/>
      <c r="BO57" s="1225"/>
      <c r="BP57" s="1224">
        <v>60.8</v>
      </c>
      <c r="BQ57" s="1224"/>
      <c r="BR57" s="1224"/>
      <c r="BS57" s="1224"/>
      <c r="BT57" s="1224"/>
      <c r="BU57" s="1224"/>
      <c r="BV57" s="1224"/>
      <c r="BW57" s="1224"/>
      <c r="BX57" s="1224">
        <v>61.2</v>
      </c>
      <c r="BY57" s="1224"/>
      <c r="BZ57" s="1224"/>
      <c r="CA57" s="1224"/>
      <c r="CB57" s="1224"/>
      <c r="CC57" s="1224"/>
      <c r="CD57" s="1224"/>
      <c r="CE57" s="1224"/>
      <c r="CF57" s="1224">
        <v>63.1</v>
      </c>
      <c r="CG57" s="1224"/>
      <c r="CH57" s="1224"/>
      <c r="CI57" s="1224"/>
      <c r="CJ57" s="1224"/>
      <c r="CK57" s="1224"/>
      <c r="CL57" s="1224"/>
      <c r="CM57" s="1224"/>
      <c r="CN57" s="1224">
        <v>64.2</v>
      </c>
      <c r="CO57" s="1224"/>
      <c r="CP57" s="1224"/>
      <c r="CQ57" s="1224"/>
      <c r="CR57" s="1224"/>
      <c r="CS57" s="1224"/>
      <c r="CT57" s="1224"/>
      <c r="CU57" s="1224"/>
      <c r="CV57" s="1224">
        <v>64.400000000000006</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572</v>
      </c>
    </row>
    <row r="64" spans="1:109" ht="13.5" x14ac:dyDescent="0.15">
      <c r="B64" s="1218"/>
      <c r="G64" s="1254"/>
      <c r="I64" s="1256"/>
      <c r="J64" s="1256"/>
      <c r="K64" s="1256"/>
      <c r="L64" s="1256"/>
      <c r="M64" s="1256"/>
      <c r="N64" s="1255"/>
      <c r="AM64" s="1254"/>
      <c r="AN64" s="1254" t="s">
        <v>571</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570</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569</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568</v>
      </c>
      <c r="AO73" s="1225"/>
      <c r="AP73" s="1225"/>
      <c r="AQ73" s="1225"/>
      <c r="AR73" s="1225"/>
      <c r="AS73" s="1225"/>
      <c r="AT73" s="1225"/>
      <c r="AU73" s="1225"/>
      <c r="AV73" s="1225"/>
      <c r="AW73" s="1225"/>
      <c r="AX73" s="1225"/>
      <c r="AY73" s="1225"/>
      <c r="AZ73" s="1225"/>
      <c r="BA73" s="1225"/>
      <c r="BB73" s="1225" t="s">
        <v>566</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565</v>
      </c>
      <c r="BC75" s="1225"/>
      <c r="BD75" s="1225"/>
      <c r="BE75" s="1225"/>
      <c r="BF75" s="1225"/>
      <c r="BG75" s="1225"/>
      <c r="BH75" s="1225"/>
      <c r="BI75" s="1225"/>
      <c r="BJ75" s="1225"/>
      <c r="BK75" s="1225"/>
      <c r="BL75" s="1225"/>
      <c r="BM75" s="1225"/>
      <c r="BN75" s="1225"/>
      <c r="BO75" s="1225"/>
      <c r="BP75" s="1224">
        <v>11.9</v>
      </c>
      <c r="BQ75" s="1224"/>
      <c r="BR75" s="1224"/>
      <c r="BS75" s="1224"/>
      <c r="BT75" s="1224"/>
      <c r="BU75" s="1224"/>
      <c r="BV75" s="1224"/>
      <c r="BW75" s="1224"/>
      <c r="BX75" s="1224">
        <v>11.5</v>
      </c>
      <c r="BY75" s="1224"/>
      <c r="BZ75" s="1224"/>
      <c r="CA75" s="1224"/>
      <c r="CB75" s="1224"/>
      <c r="CC75" s="1224"/>
      <c r="CD75" s="1224"/>
      <c r="CE75" s="1224"/>
      <c r="CF75" s="1224">
        <v>10.7</v>
      </c>
      <c r="CG75" s="1224"/>
      <c r="CH75" s="1224"/>
      <c r="CI75" s="1224"/>
      <c r="CJ75" s="1224"/>
      <c r="CK75" s="1224"/>
      <c r="CL75" s="1224"/>
      <c r="CM75" s="1224"/>
      <c r="CN75" s="1224">
        <v>9.6999999999999993</v>
      </c>
      <c r="CO75" s="1224"/>
      <c r="CP75" s="1224"/>
      <c r="CQ75" s="1224"/>
      <c r="CR75" s="1224"/>
      <c r="CS75" s="1224"/>
      <c r="CT75" s="1224"/>
      <c r="CU75" s="1224"/>
      <c r="CV75" s="1224">
        <v>8.6</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567</v>
      </c>
      <c r="AO77" s="1226"/>
      <c r="AP77" s="1226"/>
      <c r="AQ77" s="1226"/>
      <c r="AR77" s="1226"/>
      <c r="AS77" s="1226"/>
      <c r="AT77" s="1226"/>
      <c r="AU77" s="1226"/>
      <c r="AV77" s="1226"/>
      <c r="AW77" s="1226"/>
      <c r="AX77" s="1226"/>
      <c r="AY77" s="1226"/>
      <c r="AZ77" s="1226"/>
      <c r="BA77" s="1226"/>
      <c r="BB77" s="1225" t="s">
        <v>566</v>
      </c>
      <c r="BC77" s="1225"/>
      <c r="BD77" s="1225"/>
      <c r="BE77" s="1225"/>
      <c r="BF77" s="1225"/>
      <c r="BG77" s="1225"/>
      <c r="BH77" s="1225"/>
      <c r="BI77" s="1225"/>
      <c r="BJ77" s="1225"/>
      <c r="BK77" s="1225"/>
      <c r="BL77" s="1225"/>
      <c r="BM77" s="1225"/>
      <c r="BN77" s="1225"/>
      <c r="BO77" s="1225"/>
      <c r="BP77" s="1224">
        <v>21.4</v>
      </c>
      <c r="BQ77" s="1224"/>
      <c r="BR77" s="1224"/>
      <c r="BS77" s="1224"/>
      <c r="BT77" s="1224"/>
      <c r="BU77" s="1224"/>
      <c r="BV77" s="1224"/>
      <c r="BW77" s="1224"/>
      <c r="BX77" s="1224">
        <v>12.8</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565</v>
      </c>
      <c r="BC79" s="1225"/>
      <c r="BD79" s="1225"/>
      <c r="BE79" s="1225"/>
      <c r="BF79" s="1225"/>
      <c r="BG79" s="1225"/>
      <c r="BH79" s="1225"/>
      <c r="BI79" s="1225"/>
      <c r="BJ79" s="1225"/>
      <c r="BK79" s="1225"/>
      <c r="BL79" s="1225"/>
      <c r="BM79" s="1225"/>
      <c r="BN79" s="1225"/>
      <c r="BO79" s="1225"/>
      <c r="BP79" s="1224">
        <v>7.7</v>
      </c>
      <c r="BQ79" s="1224"/>
      <c r="BR79" s="1224"/>
      <c r="BS79" s="1224"/>
      <c r="BT79" s="1224"/>
      <c r="BU79" s="1224"/>
      <c r="BV79" s="1224"/>
      <c r="BW79" s="1224"/>
      <c r="BX79" s="1224">
        <v>7.3</v>
      </c>
      <c r="BY79" s="1224"/>
      <c r="BZ79" s="1224"/>
      <c r="CA79" s="1224"/>
      <c r="CB79" s="1224"/>
      <c r="CC79" s="1224"/>
      <c r="CD79" s="1224"/>
      <c r="CE79" s="1224"/>
      <c r="CF79" s="1224">
        <v>7.2</v>
      </c>
      <c r="CG79" s="1224"/>
      <c r="CH79" s="1224"/>
      <c r="CI79" s="1224"/>
      <c r="CJ79" s="1224"/>
      <c r="CK79" s="1224"/>
      <c r="CL79" s="1224"/>
      <c r="CM79" s="1224"/>
      <c r="CN79" s="1224">
        <v>7.2</v>
      </c>
      <c r="CO79" s="1224"/>
      <c r="CP79" s="1224"/>
      <c r="CQ79" s="1224"/>
      <c r="CR79" s="1224"/>
      <c r="CS79" s="1224"/>
      <c r="CT79" s="1224"/>
      <c r="CU79" s="1224"/>
      <c r="CV79" s="1224">
        <v>7</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PLnB3YiTHTrCGBL2qcPLcK5+1vfQgrkQGt1OAumhX/kbjh+KntPCWqw83KEtSbaGPIhhiYwWG7bHtyeq/FRsMw==" saltValue="mmm7A6MmPOfJzyedXvZEX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2F48C-3B99-406A-B0DE-06A88D040574}">
  <sheetPr>
    <pageSetUpPr fitToPage="1"/>
  </sheetPr>
  <dimension ref="A1:DR125"/>
  <sheetViews>
    <sheetView showGridLines="0" zoomScaleNormal="100" zoomScaleSheetLayoutView="70" workbookViewId="0">
      <selection activeCell="AN65" sqref="AN65:DC6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ri/kwGPiAj25uZ3rb5QNrBE61NAMYJp5K0bs0bsSIpL6zDWjfgDPwEpDzpkHCkv4DCGEqsfAhPZKmLMI7Z7fjQ==" saltValue="Guo0MT6Xwk9tOy0/Ig6qm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01026-409A-4AA8-93EA-86621BE541A8}">
  <sheetPr>
    <pageSetUpPr fitToPage="1"/>
  </sheetPr>
  <dimension ref="A1:DR125"/>
  <sheetViews>
    <sheetView showGridLines="0" topLeftCell="A79" zoomScaleNormal="100" zoomScaleSheetLayoutView="55" workbookViewId="0">
      <selection activeCell="AF90" sqref="AF9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f/6vr9Agprc+XSvKUW9MeQ8BSK9kGiEJNfsdGhXgwPbVX8Zxz8ROJTyCcG7Y/9nHYTp8db3OPPli/f+UHPGfSg==" saltValue="woGIH8sGhyYS13MSbHQRQ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95779</v>
      </c>
      <c r="E3" s="156"/>
      <c r="F3" s="157">
        <v>87464</v>
      </c>
      <c r="G3" s="158"/>
      <c r="H3" s="159"/>
    </row>
    <row r="4" spans="1:8" x14ac:dyDescent="0.15">
      <c r="A4" s="160"/>
      <c r="B4" s="161"/>
      <c r="C4" s="162"/>
      <c r="D4" s="163">
        <v>45348</v>
      </c>
      <c r="E4" s="164"/>
      <c r="F4" s="165">
        <v>47479</v>
      </c>
      <c r="G4" s="166"/>
      <c r="H4" s="167"/>
    </row>
    <row r="5" spans="1:8" x14ac:dyDescent="0.15">
      <c r="A5" s="148" t="s">
        <v>519</v>
      </c>
      <c r="B5" s="153"/>
      <c r="C5" s="154"/>
      <c r="D5" s="155">
        <v>109804</v>
      </c>
      <c r="E5" s="156"/>
      <c r="F5" s="157">
        <v>96248</v>
      </c>
      <c r="G5" s="158"/>
      <c r="H5" s="159"/>
    </row>
    <row r="6" spans="1:8" x14ac:dyDescent="0.15">
      <c r="A6" s="160"/>
      <c r="B6" s="161"/>
      <c r="C6" s="162"/>
      <c r="D6" s="163">
        <v>64670</v>
      </c>
      <c r="E6" s="164"/>
      <c r="F6" s="165">
        <v>55768</v>
      </c>
      <c r="G6" s="166"/>
      <c r="H6" s="167"/>
    </row>
    <row r="7" spans="1:8" x14ac:dyDescent="0.15">
      <c r="A7" s="148" t="s">
        <v>520</v>
      </c>
      <c r="B7" s="153"/>
      <c r="C7" s="154"/>
      <c r="D7" s="155">
        <v>149092</v>
      </c>
      <c r="E7" s="156"/>
      <c r="F7" s="157">
        <v>76413</v>
      </c>
      <c r="G7" s="158"/>
      <c r="H7" s="159"/>
    </row>
    <row r="8" spans="1:8" x14ac:dyDescent="0.15">
      <c r="A8" s="160"/>
      <c r="B8" s="161"/>
      <c r="C8" s="162"/>
      <c r="D8" s="163">
        <v>74268</v>
      </c>
      <c r="E8" s="164"/>
      <c r="F8" s="165">
        <v>39658</v>
      </c>
      <c r="G8" s="166"/>
      <c r="H8" s="167"/>
    </row>
    <row r="9" spans="1:8" x14ac:dyDescent="0.15">
      <c r="A9" s="148" t="s">
        <v>521</v>
      </c>
      <c r="B9" s="153"/>
      <c r="C9" s="154"/>
      <c r="D9" s="155">
        <v>135522</v>
      </c>
      <c r="E9" s="156"/>
      <c r="F9" s="157">
        <v>66481</v>
      </c>
      <c r="G9" s="158"/>
      <c r="H9" s="159"/>
    </row>
    <row r="10" spans="1:8" x14ac:dyDescent="0.15">
      <c r="A10" s="160"/>
      <c r="B10" s="161"/>
      <c r="C10" s="162"/>
      <c r="D10" s="163">
        <v>81871</v>
      </c>
      <c r="E10" s="164"/>
      <c r="F10" s="165">
        <v>36120</v>
      </c>
      <c r="G10" s="166"/>
      <c r="H10" s="167"/>
    </row>
    <row r="11" spans="1:8" x14ac:dyDescent="0.15">
      <c r="A11" s="148" t="s">
        <v>522</v>
      </c>
      <c r="B11" s="153"/>
      <c r="C11" s="154"/>
      <c r="D11" s="155">
        <v>166458</v>
      </c>
      <c r="E11" s="156"/>
      <c r="F11" s="157">
        <v>67825</v>
      </c>
      <c r="G11" s="158"/>
      <c r="H11" s="159"/>
    </row>
    <row r="12" spans="1:8" x14ac:dyDescent="0.15">
      <c r="A12" s="160"/>
      <c r="B12" s="161"/>
      <c r="C12" s="168"/>
      <c r="D12" s="163">
        <v>88832</v>
      </c>
      <c r="E12" s="164"/>
      <c r="F12" s="165">
        <v>39417</v>
      </c>
      <c r="G12" s="166"/>
      <c r="H12" s="167"/>
    </row>
    <row r="13" spans="1:8" x14ac:dyDescent="0.15">
      <c r="A13" s="148"/>
      <c r="B13" s="153"/>
      <c r="C13" s="169"/>
      <c r="D13" s="170">
        <v>131331</v>
      </c>
      <c r="E13" s="171"/>
      <c r="F13" s="172">
        <v>78886</v>
      </c>
      <c r="G13" s="173"/>
      <c r="H13" s="159"/>
    </row>
    <row r="14" spans="1:8" x14ac:dyDescent="0.15">
      <c r="A14" s="160"/>
      <c r="B14" s="161"/>
      <c r="C14" s="162"/>
      <c r="D14" s="163">
        <v>70998</v>
      </c>
      <c r="E14" s="164"/>
      <c r="F14" s="165">
        <v>43688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5.61</v>
      </c>
      <c r="C19" s="174">
        <f>ROUND(VALUE(SUBSTITUTE(実質収支比率等に係る経年分析!G$48,"▲","-")),2)</f>
        <v>4.1500000000000004</v>
      </c>
      <c r="D19" s="174">
        <f>ROUND(VALUE(SUBSTITUTE(実質収支比率等に係る経年分析!H$48,"▲","-")),2)</f>
        <v>8.16</v>
      </c>
      <c r="E19" s="174">
        <f>ROUND(VALUE(SUBSTITUTE(実質収支比率等に係る経年分析!I$48,"▲","-")),2)</f>
        <v>8.5299999999999994</v>
      </c>
      <c r="F19" s="174">
        <f>ROUND(VALUE(SUBSTITUTE(実質収支比率等に係る経年分析!J$48,"▲","-")),2)</f>
        <v>5.72</v>
      </c>
    </row>
    <row r="20" spans="1:11" x14ac:dyDescent="0.15">
      <c r="A20" s="174" t="s">
        <v>53</v>
      </c>
      <c r="B20" s="174">
        <f>ROUND(VALUE(SUBSTITUTE(実質収支比率等に係る経年分析!F$47,"▲","-")),2)</f>
        <v>35.549999999999997</v>
      </c>
      <c r="C20" s="174">
        <f>ROUND(VALUE(SUBSTITUTE(実質収支比率等に係る経年分析!G$47,"▲","-")),2)</f>
        <v>30.59</v>
      </c>
      <c r="D20" s="174">
        <f>ROUND(VALUE(SUBSTITUTE(実質収支比率等に係る経年分析!H$47,"▲","-")),2)</f>
        <v>29.54</v>
      </c>
      <c r="E20" s="174">
        <f>ROUND(VALUE(SUBSTITUTE(実質収支比率等に係る経年分析!I$47,"▲","-")),2)</f>
        <v>29.94</v>
      </c>
      <c r="F20" s="174">
        <f>ROUND(VALUE(SUBSTITUTE(実質収支比率等に係る経年分析!J$47,"▲","-")),2)</f>
        <v>34.869999999999997</v>
      </c>
    </row>
    <row r="21" spans="1:11" x14ac:dyDescent="0.15">
      <c r="A21" s="174" t="s">
        <v>54</v>
      </c>
      <c r="B21" s="174">
        <f>IF(ISNUMBER(VALUE(SUBSTITUTE(実質収支比率等に係る経年分析!F$49,"▲","-"))),ROUND(VALUE(SUBSTITUTE(実質収支比率等に係る経年分析!F$49,"▲","-")),2),NA())</f>
        <v>-4.99</v>
      </c>
      <c r="C21" s="174">
        <f>IF(ISNUMBER(VALUE(SUBSTITUTE(実質収支比率等に係る経年分析!G$49,"▲","-"))),ROUND(VALUE(SUBSTITUTE(実質収支比率等に係る経年分析!G$49,"▲","-")),2),NA())</f>
        <v>-8.5</v>
      </c>
      <c r="D21" s="174">
        <f>IF(ISNUMBER(VALUE(SUBSTITUTE(実質収支比率等に係る経年分析!H$49,"▲","-"))),ROUND(VALUE(SUBSTITUTE(実質収支比率等に係る経年分析!H$49,"▲","-")),2),NA())</f>
        <v>1.79</v>
      </c>
      <c r="E21" s="174">
        <f>IF(ISNUMBER(VALUE(SUBSTITUTE(実質収支比率等に係る経年分析!I$49,"▲","-"))),ROUND(VALUE(SUBSTITUTE(実質収支比率等に係る経年分析!I$49,"▲","-")),2),NA())</f>
        <v>-4.38</v>
      </c>
      <c r="F21" s="174">
        <f>IF(ISNUMBER(VALUE(SUBSTITUTE(実質収支比率等に係る経年分析!J$49,"▲","-"))),ROUND(VALUE(SUBSTITUTE(実質収支比率等に係る経年分析!J$49,"▲","-")),2),NA())</f>
        <v>-2.9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0.27</v>
      </c>
    </row>
    <row r="32" spans="1:11" x14ac:dyDescent="0.15">
      <c r="A32" s="175" t="str">
        <f>IF(連結実質赤字比率に係る赤字・黒字の構成分析!C$38="",NA(),連結実質赤字比率に係る赤字・黒字の構成分析!C$38)</f>
        <v>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0.57999999999999996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0.53</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2.14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0.79</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1.1000000000000001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0.76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5.61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8.16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8.5299999999999994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5.71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6.14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6.41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7.06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8.27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1716</v>
      </c>
      <c r="E42" s="176"/>
      <c r="F42" s="176"/>
      <c r="G42" s="176">
        <f>'実質公債費比率（分子）の構造'!L$52</f>
        <v>1709</v>
      </c>
      <c r="H42" s="176"/>
      <c r="I42" s="176"/>
      <c r="J42" s="176">
        <f>'実質公債費比率（分子）の構造'!M$52</f>
        <v>1674</v>
      </c>
      <c r="K42" s="176"/>
      <c r="L42" s="176"/>
      <c r="M42" s="176">
        <f>'実質公債費比率（分子）の構造'!N$52</f>
        <v>1727</v>
      </c>
      <c r="N42" s="176"/>
      <c r="O42" s="176"/>
      <c r="P42" s="176">
        <f>'実質公債費比率（分子）の構造'!O$52</f>
        <v>1566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16</v>
      </c>
      <c r="C45" s="176"/>
      <c r="D45" s="176"/>
      <c r="E45" s="176">
        <f>'実質公債費比率（分子）の構造'!L$49</f>
        <v>16</v>
      </c>
      <c r="F45" s="176"/>
      <c r="G45" s="176"/>
      <c r="H45" s="176">
        <f>'実質公債費比率（分子）の構造'!M$49</f>
        <v>4</v>
      </c>
      <c r="I45" s="176"/>
      <c r="J45" s="176"/>
      <c r="K45" s="176">
        <f>'実質公債費比率（分子）の構造'!N$49</f>
        <v>4</v>
      </c>
      <c r="L45" s="176"/>
      <c r="M45" s="176"/>
      <c r="N45" s="176">
        <f>'実質公債費比率（分子）の構造'!O$49</f>
        <v>4</v>
      </c>
      <c r="O45" s="176"/>
      <c r="P45" s="176"/>
    </row>
    <row r="46" spans="1:16" x14ac:dyDescent="0.15">
      <c r="A46" s="176" t="s">
        <v>64</v>
      </c>
      <c r="B46" s="176">
        <f>'実質公債費比率（分子）の構造'!K$48</f>
        <v>389</v>
      </c>
      <c r="C46" s="176"/>
      <c r="D46" s="176"/>
      <c r="E46" s="176">
        <f>'実質公債費比率（分子）の構造'!L$48</f>
        <v>366</v>
      </c>
      <c r="F46" s="176"/>
      <c r="G46" s="176"/>
      <c r="H46" s="176">
        <f>'実質公債費比率（分子）の構造'!M$48</f>
        <v>349</v>
      </c>
      <c r="I46" s="176"/>
      <c r="J46" s="176"/>
      <c r="K46" s="176">
        <f>'実質公債費比率（分子）の構造'!N$48</f>
        <v>394</v>
      </c>
      <c r="L46" s="176"/>
      <c r="M46" s="176"/>
      <c r="N46" s="176">
        <f>'実質公債費比率（分子）の構造'!O$48</f>
        <v>429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2181</v>
      </c>
      <c r="C49" s="176"/>
      <c r="D49" s="176"/>
      <c r="E49" s="176">
        <f>'実質公債費比率（分子）の構造'!L$45</f>
        <v>2170</v>
      </c>
      <c r="F49" s="176"/>
      <c r="G49" s="176"/>
      <c r="H49" s="176">
        <f>'実質公債費比率（分子）の構造'!M$45</f>
        <v>2019</v>
      </c>
      <c r="I49" s="176"/>
      <c r="J49" s="176"/>
      <c r="K49" s="176">
        <f>'実質公債費比率（分子）の構造'!N$45</f>
        <v>2003</v>
      </c>
      <c r="L49" s="176"/>
      <c r="M49" s="176"/>
      <c r="N49" s="176">
        <f>'実質公債費比率（分子）の構造'!O$45</f>
        <v>1720</v>
      </c>
      <c r="O49" s="176"/>
      <c r="P49" s="176"/>
    </row>
    <row r="50" spans="1:16" x14ac:dyDescent="0.15">
      <c r="A50" s="176" t="s">
        <v>67</v>
      </c>
      <c r="B50" s="176" t="e">
        <f>NA()</f>
        <v>#N/A</v>
      </c>
      <c r="C50" s="176">
        <f>IF(ISNUMBER('実質公債費比率（分子）の構造'!K$53),'実質公債費比率（分子）の構造'!K$53,NA())</f>
        <v>870</v>
      </c>
      <c r="D50" s="176" t="e">
        <f>NA()</f>
        <v>#N/A</v>
      </c>
      <c r="E50" s="176" t="e">
        <f>NA()</f>
        <v>#N/A</v>
      </c>
      <c r="F50" s="176">
        <f>IF(ISNUMBER('実質公債費比率（分子）の構造'!L$53),'実質公債費比率（分子）の構造'!L$53,NA())</f>
        <v>843</v>
      </c>
      <c r="G50" s="176" t="e">
        <f>NA()</f>
        <v>#N/A</v>
      </c>
      <c r="H50" s="176" t="e">
        <f>NA()</f>
        <v>#N/A</v>
      </c>
      <c r="I50" s="176">
        <f>IF(ISNUMBER('実質公債費比率（分子）の構造'!M$53),'実質公債費比率（分子）の構造'!M$53,NA())</f>
        <v>698</v>
      </c>
      <c r="J50" s="176" t="e">
        <f>NA()</f>
        <v>#N/A</v>
      </c>
      <c r="K50" s="176" t="e">
        <f>NA()</f>
        <v>#N/A</v>
      </c>
      <c r="L50" s="176">
        <f>IF(ISNUMBER('実質公債費比率（分子）の構造'!N$53),'実質公債費比率（分子）の構造'!N$53,NA())</f>
        <v>674</v>
      </c>
      <c r="M50" s="176" t="e">
        <f>NA()</f>
        <v>#N/A</v>
      </c>
      <c r="N50" s="176" t="e">
        <f>NA()</f>
        <v>#N/A</v>
      </c>
      <c r="O50" s="176">
        <f>IF(ISNUMBER('実質公債費比率（分子）の構造'!O$53),'実質公債費比率（分子）の構造'!O$53,NA())</f>
        <v>587</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13166</v>
      </c>
      <c r="E56" s="175"/>
      <c r="F56" s="175"/>
      <c r="G56" s="175">
        <f>'将来負担比率（分子）の構造'!J$52</f>
        <v>12737</v>
      </c>
      <c r="H56" s="175"/>
      <c r="I56" s="175"/>
      <c r="J56" s="175">
        <f>'将来負担比率（分子）の構造'!K$52</f>
        <v>12644</v>
      </c>
      <c r="K56" s="175"/>
      <c r="L56" s="175"/>
      <c r="M56" s="175">
        <f>'将来負担比率（分子）の構造'!L$52</f>
        <v>11796</v>
      </c>
      <c r="N56" s="175"/>
      <c r="O56" s="175"/>
      <c r="P56" s="175">
        <f>'将来負担比率（分子）の構造'!M$52</f>
        <v>11939</v>
      </c>
    </row>
    <row r="57" spans="1:16" x14ac:dyDescent="0.15">
      <c r="A57" s="175" t="s">
        <v>42</v>
      </c>
      <c r="B57" s="175"/>
      <c r="C57" s="175"/>
      <c r="D57" s="175">
        <f>'将来負担比率（分子）の構造'!I$51</f>
        <v>558</v>
      </c>
      <c r="E57" s="175"/>
      <c r="F57" s="175"/>
      <c r="G57" s="175">
        <f>'将来負担比率（分子）の構造'!J$51</f>
        <v>505</v>
      </c>
      <c r="H57" s="175"/>
      <c r="I57" s="175"/>
      <c r="J57" s="175">
        <f>'将来負担比率（分子）の構造'!K$51</f>
        <v>489</v>
      </c>
      <c r="K57" s="175"/>
      <c r="L57" s="175"/>
      <c r="M57" s="175">
        <f>'将来負担比率（分子）の構造'!L$51</f>
        <v>330</v>
      </c>
      <c r="N57" s="175"/>
      <c r="O57" s="175"/>
      <c r="P57" s="175">
        <f>'将来負担比率（分子）の構造'!M$51</f>
        <v>311</v>
      </c>
    </row>
    <row r="58" spans="1:16" x14ac:dyDescent="0.15">
      <c r="A58" s="175" t="s">
        <v>41</v>
      </c>
      <c r="B58" s="175"/>
      <c r="C58" s="175"/>
      <c r="D58" s="175">
        <f>'将来負担比率（分子）の構造'!I$50</f>
        <v>6463</v>
      </c>
      <c r="E58" s="175"/>
      <c r="F58" s="175"/>
      <c r="G58" s="175">
        <f>'将来負担比率（分子）の構造'!J$50</f>
        <v>6265</v>
      </c>
      <c r="H58" s="175"/>
      <c r="I58" s="175"/>
      <c r="J58" s="175">
        <f>'将来負担比率（分子）の構造'!K$50</f>
        <v>7019</v>
      </c>
      <c r="K58" s="175"/>
      <c r="L58" s="175"/>
      <c r="M58" s="175">
        <f>'将来負担比率（分子）の構造'!L$50</f>
        <v>7481</v>
      </c>
      <c r="N58" s="175"/>
      <c r="O58" s="175"/>
      <c r="P58" s="175">
        <f>'将来負担比率（分子）の構造'!M$50</f>
        <v>8007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433</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3990</v>
      </c>
      <c r="C62" s="175"/>
      <c r="D62" s="175"/>
      <c r="E62" s="175">
        <f>'将来負担比率（分子）の構造'!J$45</f>
        <v>3958</v>
      </c>
      <c r="F62" s="175"/>
      <c r="G62" s="175"/>
      <c r="H62" s="175">
        <f>'将来負担比率（分子）の構造'!K$45</f>
        <v>3967</v>
      </c>
      <c r="I62" s="175"/>
      <c r="J62" s="175"/>
      <c r="K62" s="175">
        <f>'将来負担比率（分子）の構造'!L$45</f>
        <v>3847</v>
      </c>
      <c r="L62" s="175"/>
      <c r="M62" s="175"/>
      <c r="N62" s="175">
        <f>'将来負担比率（分子）の構造'!M$45</f>
        <v>3787</v>
      </c>
      <c r="O62" s="175"/>
      <c r="P62" s="175"/>
    </row>
    <row r="63" spans="1:16" x14ac:dyDescent="0.15">
      <c r="A63" s="175" t="s">
        <v>34</v>
      </c>
      <c r="B63" s="175">
        <f>'将来負担比率（分子）の構造'!I$44</f>
        <v>395</v>
      </c>
      <c r="C63" s="175"/>
      <c r="D63" s="175"/>
      <c r="E63" s="175">
        <f>'将来負担比率（分子）の構造'!J$44</f>
        <v>367</v>
      </c>
      <c r="F63" s="175"/>
      <c r="G63" s="175"/>
      <c r="H63" s="175">
        <f>'将来負担比率（分子）の構造'!K$44</f>
        <v>328</v>
      </c>
      <c r="I63" s="175"/>
      <c r="J63" s="175"/>
      <c r="K63" s="175">
        <f>'将来負担比率（分子）の構造'!L$44</f>
        <v>289</v>
      </c>
      <c r="L63" s="175"/>
      <c r="M63" s="175"/>
      <c r="N63" s="175">
        <f>'将来負担比率（分子）の構造'!M$44</f>
        <v>260</v>
      </c>
      <c r="O63" s="175"/>
      <c r="P63" s="175"/>
    </row>
    <row r="64" spans="1:16" x14ac:dyDescent="0.15">
      <c r="A64" s="175" t="s">
        <v>33</v>
      </c>
      <c r="B64" s="175">
        <f>'将来負担比率（分子）の構造'!I$43</f>
        <v>4020</v>
      </c>
      <c r="C64" s="175"/>
      <c r="D64" s="175"/>
      <c r="E64" s="175">
        <f>'将来負担比率（分子）の構造'!J$43</f>
        <v>3730</v>
      </c>
      <c r="F64" s="175"/>
      <c r="G64" s="175"/>
      <c r="H64" s="175">
        <f>'将来負担比率（分子）の構造'!K$43</f>
        <v>3077</v>
      </c>
      <c r="I64" s="175"/>
      <c r="J64" s="175"/>
      <c r="K64" s="175">
        <f>'将来負担比率（分子）の構造'!L$43</f>
        <v>2872</v>
      </c>
      <c r="L64" s="175"/>
      <c r="M64" s="175"/>
      <c r="N64" s="175">
        <f>'将来負担比率（分子）の構造'!M$43</f>
        <v>2896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10407</v>
      </c>
      <c r="C66" s="175"/>
      <c r="D66" s="175"/>
      <c r="E66" s="175">
        <f>'将来負担比率（分子）の構造'!J$41</f>
        <v>9709</v>
      </c>
      <c r="F66" s="175"/>
      <c r="G66" s="175"/>
      <c r="H66" s="175">
        <f>'将来負担比率（分子）の構造'!K$41</f>
        <v>9693</v>
      </c>
      <c r="I66" s="175"/>
      <c r="J66" s="175"/>
      <c r="K66" s="175">
        <f>'将来負担比率（分子）の構造'!L$41</f>
        <v>8970</v>
      </c>
      <c r="L66" s="175"/>
      <c r="M66" s="175"/>
      <c r="N66" s="175">
        <f>'将来負担比率（分子）の構造'!M$41</f>
        <v>8678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2761</v>
      </c>
      <c r="C72" s="179">
        <f>基金残高に係る経年分析!G55</f>
        <v>2741</v>
      </c>
      <c r="D72" s="179">
        <f>基金残高に係る経年分析!H55</f>
        <v>3161</v>
      </c>
    </row>
    <row r="73" spans="1:16" x14ac:dyDescent="0.15">
      <c r="A73" s="178" t="s">
        <v>74</v>
      </c>
      <c r="B73" s="179">
        <f>基金残高に係る経年分析!F56</f>
        <v>553</v>
      </c>
      <c r="C73" s="179">
        <f>基金残高に係る経年分析!G56</f>
        <v>553</v>
      </c>
      <c r="D73" s="179">
        <f>基金残高に係る経年分析!H56</f>
        <v>599</v>
      </c>
    </row>
    <row r="74" spans="1:16" x14ac:dyDescent="0.15">
      <c r="A74" s="178" t="s">
        <v>75</v>
      </c>
      <c r="B74" s="179">
        <f>基金残高に係る経年分析!F57</f>
        <v>4564</v>
      </c>
      <c r="C74" s="179">
        <f>基金残高に係る経年分析!G57</f>
        <v>5010</v>
      </c>
      <c r="D74" s="179">
        <f>基金残高に係る経年分析!H57</f>
        <v>5014</v>
      </c>
    </row>
  </sheetData>
  <sheetProtection algorithmName="SHA-512" hashValue="0Qcj+whC7ZE6ciFm0li7LJg9nHm4mXUqPTl0uoWfcgOb1tL9ZW3KyuAEM0e5E3O0M16IxDRv21f4h55OjqLSeA==" saltValue="XHpWwddsxODMBOQdDpdv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3467641</v>
      </c>
      <c r="S5" s="613"/>
      <c r="T5" s="613"/>
      <c r="U5" s="613"/>
      <c r="V5" s="613"/>
      <c r="W5" s="613"/>
      <c r="X5" s="613"/>
      <c r="Y5" s="614"/>
      <c r="Z5" s="615">
        <v>20.9</v>
      </c>
      <c r="AA5" s="615"/>
      <c r="AB5" s="615"/>
      <c r="AC5" s="615"/>
      <c r="AD5" s="616">
        <v>3401103</v>
      </c>
      <c r="AE5" s="616"/>
      <c r="AF5" s="616"/>
      <c r="AG5" s="616"/>
      <c r="AH5" s="616"/>
      <c r="AI5" s="616"/>
      <c r="AJ5" s="616"/>
      <c r="AK5" s="616"/>
      <c r="AL5" s="617">
        <v>37.200000000000003</v>
      </c>
      <c r="AM5" s="618"/>
      <c r="AN5" s="618"/>
      <c r="AO5" s="619"/>
      <c r="AP5" s="609" t="s">
        <v>216</v>
      </c>
      <c r="AQ5" s="610"/>
      <c r="AR5" s="610"/>
      <c r="AS5" s="610"/>
      <c r="AT5" s="610"/>
      <c r="AU5" s="610"/>
      <c r="AV5" s="610"/>
      <c r="AW5" s="610"/>
      <c r="AX5" s="610"/>
      <c r="AY5" s="610"/>
      <c r="AZ5" s="610"/>
      <c r="BA5" s="610"/>
      <c r="BB5" s="610"/>
      <c r="BC5" s="610"/>
      <c r="BD5" s="610"/>
      <c r="BE5" s="610"/>
      <c r="BF5" s="611"/>
      <c r="BG5" s="623">
        <v>3297356</v>
      </c>
      <c r="BH5" s="624"/>
      <c r="BI5" s="624"/>
      <c r="BJ5" s="624"/>
      <c r="BK5" s="624"/>
      <c r="BL5" s="624"/>
      <c r="BM5" s="624"/>
      <c r="BN5" s="625"/>
      <c r="BO5" s="626">
        <v>95.1</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218613</v>
      </c>
      <c r="S6" s="624"/>
      <c r="T6" s="624"/>
      <c r="U6" s="624"/>
      <c r="V6" s="624"/>
      <c r="W6" s="624"/>
      <c r="X6" s="624"/>
      <c r="Y6" s="625"/>
      <c r="Z6" s="626">
        <v>1.3</v>
      </c>
      <c r="AA6" s="626"/>
      <c r="AB6" s="626"/>
      <c r="AC6" s="626"/>
      <c r="AD6" s="627">
        <v>218613</v>
      </c>
      <c r="AE6" s="627"/>
      <c r="AF6" s="627"/>
      <c r="AG6" s="627"/>
      <c r="AH6" s="627"/>
      <c r="AI6" s="627"/>
      <c r="AJ6" s="627"/>
      <c r="AK6" s="627"/>
      <c r="AL6" s="628">
        <v>2.4</v>
      </c>
      <c r="AM6" s="629"/>
      <c r="AN6" s="629"/>
      <c r="AO6" s="630"/>
      <c r="AP6" s="620" t="s">
        <v>221</v>
      </c>
      <c r="AQ6" s="621"/>
      <c r="AR6" s="621"/>
      <c r="AS6" s="621"/>
      <c r="AT6" s="621"/>
      <c r="AU6" s="621"/>
      <c r="AV6" s="621"/>
      <c r="AW6" s="621"/>
      <c r="AX6" s="621"/>
      <c r="AY6" s="621"/>
      <c r="AZ6" s="621"/>
      <c r="BA6" s="621"/>
      <c r="BB6" s="621"/>
      <c r="BC6" s="621"/>
      <c r="BD6" s="621"/>
      <c r="BE6" s="621"/>
      <c r="BF6" s="622"/>
      <c r="BG6" s="623">
        <v>3297356</v>
      </c>
      <c r="BH6" s="624"/>
      <c r="BI6" s="624"/>
      <c r="BJ6" s="624"/>
      <c r="BK6" s="624"/>
      <c r="BL6" s="624"/>
      <c r="BM6" s="624"/>
      <c r="BN6" s="625"/>
      <c r="BO6" s="626">
        <v>95.1</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110398</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110398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526</v>
      </c>
      <c r="S7" s="624"/>
      <c r="T7" s="624"/>
      <c r="U7" s="624"/>
      <c r="V7" s="624"/>
      <c r="W7" s="624"/>
      <c r="X7" s="624"/>
      <c r="Y7" s="625"/>
      <c r="Z7" s="626">
        <v>0</v>
      </c>
      <c r="AA7" s="626"/>
      <c r="AB7" s="626"/>
      <c r="AC7" s="626"/>
      <c r="AD7" s="627">
        <v>526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792841</v>
      </c>
      <c r="BH7" s="624"/>
      <c r="BI7" s="624"/>
      <c r="BJ7" s="624"/>
      <c r="BK7" s="624"/>
      <c r="BL7" s="624"/>
      <c r="BM7" s="624"/>
      <c r="BN7" s="625"/>
      <c r="BO7" s="626">
        <v>22.9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2494268</v>
      </c>
      <c r="CS7" s="624"/>
      <c r="CT7" s="624"/>
      <c r="CU7" s="624"/>
      <c r="CV7" s="624"/>
      <c r="CW7" s="624"/>
      <c r="CX7" s="624"/>
      <c r="CY7" s="625"/>
      <c r="CZ7" s="626">
        <v>16</v>
      </c>
      <c r="DA7" s="626"/>
      <c r="DB7" s="626"/>
      <c r="DC7" s="626"/>
      <c r="DD7" s="632">
        <v>52374</v>
      </c>
      <c r="DE7" s="624"/>
      <c r="DF7" s="624"/>
      <c r="DG7" s="624"/>
      <c r="DH7" s="624"/>
      <c r="DI7" s="624"/>
      <c r="DJ7" s="624"/>
      <c r="DK7" s="624"/>
      <c r="DL7" s="624"/>
      <c r="DM7" s="624"/>
      <c r="DN7" s="624"/>
      <c r="DO7" s="624"/>
      <c r="DP7" s="625"/>
      <c r="DQ7" s="632">
        <v>1273551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9835</v>
      </c>
      <c r="S8" s="624"/>
      <c r="T8" s="624"/>
      <c r="U8" s="624"/>
      <c r="V8" s="624"/>
      <c r="W8" s="624"/>
      <c r="X8" s="624"/>
      <c r="Y8" s="625"/>
      <c r="Z8" s="626">
        <v>0.1</v>
      </c>
      <c r="AA8" s="626"/>
      <c r="AB8" s="626"/>
      <c r="AC8" s="626"/>
      <c r="AD8" s="627">
        <v>9835</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33367</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3155392</v>
      </c>
      <c r="CS8" s="624"/>
      <c r="CT8" s="624"/>
      <c r="CU8" s="624"/>
      <c r="CV8" s="624"/>
      <c r="CW8" s="624"/>
      <c r="CX8" s="624"/>
      <c r="CY8" s="625"/>
      <c r="CZ8" s="626">
        <v>20.2</v>
      </c>
      <c r="DA8" s="626"/>
      <c r="DB8" s="626"/>
      <c r="DC8" s="626"/>
      <c r="DD8" s="632">
        <v>34143</v>
      </c>
      <c r="DE8" s="624"/>
      <c r="DF8" s="624"/>
      <c r="DG8" s="624"/>
      <c r="DH8" s="624"/>
      <c r="DI8" s="624"/>
      <c r="DJ8" s="624"/>
      <c r="DK8" s="624"/>
      <c r="DL8" s="624"/>
      <c r="DM8" s="624"/>
      <c r="DN8" s="624"/>
      <c r="DO8" s="624"/>
      <c r="DP8" s="625"/>
      <c r="DQ8" s="632">
        <v>1873823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12415</v>
      </c>
      <c r="S9" s="624"/>
      <c r="T9" s="624"/>
      <c r="U9" s="624"/>
      <c r="V9" s="624"/>
      <c r="W9" s="624"/>
      <c r="X9" s="624"/>
      <c r="Y9" s="625"/>
      <c r="Z9" s="626">
        <v>0.1</v>
      </c>
      <c r="AA9" s="626"/>
      <c r="AB9" s="626"/>
      <c r="AC9" s="626"/>
      <c r="AD9" s="627">
        <v>12415</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627384</v>
      </c>
      <c r="BH9" s="624"/>
      <c r="BI9" s="624"/>
      <c r="BJ9" s="624"/>
      <c r="BK9" s="624"/>
      <c r="BL9" s="624"/>
      <c r="BM9" s="624"/>
      <c r="BN9" s="625"/>
      <c r="BO9" s="626">
        <v>18.100000000000001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1273096</v>
      </c>
      <c r="CS9" s="624"/>
      <c r="CT9" s="624"/>
      <c r="CU9" s="624"/>
      <c r="CV9" s="624"/>
      <c r="CW9" s="624"/>
      <c r="CX9" s="624"/>
      <c r="CY9" s="625"/>
      <c r="CZ9" s="626">
        <v>8.1999999999999993</v>
      </c>
      <c r="DA9" s="626"/>
      <c r="DB9" s="626"/>
      <c r="DC9" s="626"/>
      <c r="DD9" s="632">
        <v>97480</v>
      </c>
      <c r="DE9" s="624"/>
      <c r="DF9" s="624"/>
      <c r="DG9" s="624"/>
      <c r="DH9" s="624"/>
      <c r="DI9" s="624"/>
      <c r="DJ9" s="624"/>
      <c r="DK9" s="624"/>
      <c r="DL9" s="624"/>
      <c r="DM9" s="624"/>
      <c r="DN9" s="624"/>
      <c r="DO9" s="624"/>
      <c r="DP9" s="625"/>
      <c r="DQ9" s="632">
        <v>779267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71756</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16101</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101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444708</v>
      </c>
      <c r="S11" s="624"/>
      <c r="T11" s="624"/>
      <c r="U11" s="624"/>
      <c r="V11" s="624"/>
      <c r="W11" s="624"/>
      <c r="X11" s="624"/>
      <c r="Y11" s="625"/>
      <c r="Z11" s="628">
        <v>2.7</v>
      </c>
      <c r="AA11" s="629"/>
      <c r="AB11" s="629"/>
      <c r="AC11" s="635"/>
      <c r="AD11" s="632">
        <v>444708</v>
      </c>
      <c r="AE11" s="624"/>
      <c r="AF11" s="624"/>
      <c r="AG11" s="624"/>
      <c r="AH11" s="624"/>
      <c r="AI11" s="624"/>
      <c r="AJ11" s="624"/>
      <c r="AK11" s="625"/>
      <c r="AL11" s="628">
        <v>4.9000000000000004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60334</v>
      </c>
      <c r="BH11" s="624"/>
      <c r="BI11" s="624"/>
      <c r="BJ11" s="624"/>
      <c r="BK11" s="624"/>
      <c r="BL11" s="624"/>
      <c r="BM11" s="624"/>
      <c r="BN11" s="625"/>
      <c r="BO11" s="626">
        <v>1.7</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623680</v>
      </c>
      <c r="CS11" s="624"/>
      <c r="CT11" s="624"/>
      <c r="CU11" s="624"/>
      <c r="CV11" s="624"/>
      <c r="CW11" s="624"/>
      <c r="CX11" s="624"/>
      <c r="CY11" s="625"/>
      <c r="CZ11" s="626">
        <v>4</v>
      </c>
      <c r="DA11" s="626"/>
      <c r="DB11" s="626"/>
      <c r="DC11" s="626"/>
      <c r="DD11" s="632">
        <v>210128</v>
      </c>
      <c r="DE11" s="624"/>
      <c r="DF11" s="624"/>
      <c r="DG11" s="624"/>
      <c r="DH11" s="624"/>
      <c r="DI11" s="624"/>
      <c r="DJ11" s="624"/>
      <c r="DK11" s="624"/>
      <c r="DL11" s="624"/>
      <c r="DM11" s="624"/>
      <c r="DN11" s="624"/>
      <c r="DO11" s="624"/>
      <c r="DP11" s="625"/>
      <c r="DQ11" s="632">
        <v>395576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8964</v>
      </c>
      <c r="S12" s="624"/>
      <c r="T12" s="624"/>
      <c r="U12" s="624"/>
      <c r="V12" s="624"/>
      <c r="W12" s="624"/>
      <c r="X12" s="624"/>
      <c r="Y12" s="625"/>
      <c r="Z12" s="626">
        <v>0.1</v>
      </c>
      <c r="AA12" s="626"/>
      <c r="AB12" s="626"/>
      <c r="AC12" s="626"/>
      <c r="AD12" s="627">
        <v>8964</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2293670</v>
      </c>
      <c r="BH12" s="624"/>
      <c r="BI12" s="624"/>
      <c r="BJ12" s="624"/>
      <c r="BK12" s="624"/>
      <c r="BL12" s="624"/>
      <c r="BM12" s="624"/>
      <c r="BN12" s="625"/>
      <c r="BO12" s="626">
        <v>66.099999999999994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1399106</v>
      </c>
      <c r="CS12" s="624"/>
      <c r="CT12" s="624"/>
      <c r="CU12" s="624"/>
      <c r="CV12" s="624"/>
      <c r="CW12" s="624"/>
      <c r="CX12" s="624"/>
      <c r="CY12" s="625"/>
      <c r="CZ12" s="626">
        <v>9</v>
      </c>
      <c r="DA12" s="626"/>
      <c r="DB12" s="626"/>
      <c r="DC12" s="626"/>
      <c r="DD12" s="632">
        <v>414280</v>
      </c>
      <c r="DE12" s="624"/>
      <c r="DF12" s="624"/>
      <c r="DG12" s="624"/>
      <c r="DH12" s="624"/>
      <c r="DI12" s="624"/>
      <c r="DJ12" s="624"/>
      <c r="DK12" s="624"/>
      <c r="DL12" s="624"/>
      <c r="DM12" s="624"/>
      <c r="DN12" s="624"/>
      <c r="DO12" s="624"/>
      <c r="DP12" s="625"/>
      <c r="DQ12" s="632">
        <v>461819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2231341</v>
      </c>
      <c r="BH13" s="624"/>
      <c r="BI13" s="624"/>
      <c r="BJ13" s="624"/>
      <c r="BK13" s="624"/>
      <c r="BL13" s="624"/>
      <c r="BM13" s="624"/>
      <c r="BN13" s="625"/>
      <c r="BO13" s="626">
        <v>64.3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1921956</v>
      </c>
      <c r="CS13" s="624"/>
      <c r="CT13" s="624"/>
      <c r="CU13" s="624"/>
      <c r="CV13" s="624"/>
      <c r="CW13" s="624"/>
      <c r="CX13" s="624"/>
      <c r="CY13" s="625"/>
      <c r="CZ13" s="626">
        <v>12.3</v>
      </c>
      <c r="DA13" s="626"/>
      <c r="DB13" s="626"/>
      <c r="DC13" s="626"/>
      <c r="DD13" s="632">
        <v>905848</v>
      </c>
      <c r="DE13" s="624"/>
      <c r="DF13" s="624"/>
      <c r="DG13" s="624"/>
      <c r="DH13" s="624"/>
      <c r="DI13" s="624"/>
      <c r="DJ13" s="624"/>
      <c r="DK13" s="624"/>
      <c r="DL13" s="624"/>
      <c r="DM13" s="624"/>
      <c r="DN13" s="624"/>
      <c r="DO13" s="624"/>
      <c r="DP13" s="625"/>
      <c r="DQ13" s="632">
        <v>1137027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1562</v>
      </c>
      <c r="S14" s="624"/>
      <c r="T14" s="624"/>
      <c r="U14" s="624"/>
      <c r="V14" s="624"/>
      <c r="W14" s="624"/>
      <c r="X14" s="624"/>
      <c r="Y14" s="625"/>
      <c r="Z14" s="626">
        <v>0</v>
      </c>
      <c r="AA14" s="626"/>
      <c r="AB14" s="626"/>
      <c r="AC14" s="626"/>
      <c r="AD14" s="627">
        <v>1562</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87205</v>
      </c>
      <c r="BH14" s="624"/>
      <c r="BI14" s="624"/>
      <c r="BJ14" s="624"/>
      <c r="BK14" s="624"/>
      <c r="BL14" s="624"/>
      <c r="BM14" s="624"/>
      <c r="BN14" s="625"/>
      <c r="BO14" s="626">
        <v>2.5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536005</v>
      </c>
      <c r="CS14" s="624"/>
      <c r="CT14" s="624"/>
      <c r="CU14" s="624"/>
      <c r="CV14" s="624"/>
      <c r="CW14" s="624"/>
      <c r="CX14" s="624"/>
      <c r="CY14" s="625"/>
      <c r="CZ14" s="626">
        <v>3.4</v>
      </c>
      <c r="DA14" s="626"/>
      <c r="DB14" s="626"/>
      <c r="DC14" s="626"/>
      <c r="DD14" s="632">
        <v>120285</v>
      </c>
      <c r="DE14" s="624"/>
      <c r="DF14" s="624"/>
      <c r="DG14" s="624"/>
      <c r="DH14" s="624"/>
      <c r="DI14" s="624"/>
      <c r="DJ14" s="624"/>
      <c r="DK14" s="624"/>
      <c r="DL14" s="624"/>
      <c r="DM14" s="624"/>
      <c r="DN14" s="624"/>
      <c r="DO14" s="624"/>
      <c r="DP14" s="625"/>
      <c r="DQ14" s="632">
        <v>428585</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123640</v>
      </c>
      <c r="BH15" s="624"/>
      <c r="BI15" s="624"/>
      <c r="BJ15" s="624"/>
      <c r="BK15" s="624"/>
      <c r="BL15" s="624"/>
      <c r="BM15" s="624"/>
      <c r="BN15" s="625"/>
      <c r="BO15" s="626">
        <v>3.6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2321028</v>
      </c>
      <c r="CS15" s="624"/>
      <c r="CT15" s="624"/>
      <c r="CU15" s="624"/>
      <c r="CV15" s="624"/>
      <c r="CW15" s="624"/>
      <c r="CX15" s="624"/>
      <c r="CY15" s="625"/>
      <c r="CZ15" s="626">
        <v>14.9</v>
      </c>
      <c r="DA15" s="626"/>
      <c r="DB15" s="626"/>
      <c r="DC15" s="626"/>
      <c r="DD15" s="632">
        <v>1044022</v>
      </c>
      <c r="DE15" s="624"/>
      <c r="DF15" s="624"/>
      <c r="DG15" s="624"/>
      <c r="DH15" s="624"/>
      <c r="DI15" s="624"/>
      <c r="DJ15" s="624"/>
      <c r="DK15" s="624"/>
      <c r="DL15" s="624"/>
      <c r="DM15" s="624"/>
      <c r="DN15" s="624"/>
      <c r="DO15" s="624"/>
      <c r="DP15" s="625"/>
      <c r="DQ15" s="632">
        <v>1278115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29333</v>
      </c>
      <c r="S16" s="624"/>
      <c r="T16" s="624"/>
      <c r="U16" s="624"/>
      <c r="V16" s="624"/>
      <c r="W16" s="624"/>
      <c r="X16" s="624"/>
      <c r="Y16" s="625"/>
      <c r="Z16" s="626">
        <v>0.2</v>
      </c>
      <c r="AA16" s="626"/>
      <c r="AB16" s="626"/>
      <c r="AC16" s="626"/>
      <c r="AD16" s="627">
        <v>29333</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14925</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13434</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46706</v>
      </c>
      <c r="S17" s="624"/>
      <c r="T17" s="624"/>
      <c r="U17" s="624"/>
      <c r="V17" s="624"/>
      <c r="W17" s="624"/>
      <c r="X17" s="624"/>
      <c r="Y17" s="625"/>
      <c r="Z17" s="626">
        <v>0.3</v>
      </c>
      <c r="AA17" s="626"/>
      <c r="AB17" s="626"/>
      <c r="AC17" s="626"/>
      <c r="AD17" s="627">
        <v>46706</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1720061</v>
      </c>
      <c r="CS17" s="624"/>
      <c r="CT17" s="624"/>
      <c r="CU17" s="624"/>
      <c r="CV17" s="624"/>
      <c r="CW17" s="624"/>
      <c r="CX17" s="624"/>
      <c r="CY17" s="625"/>
      <c r="CZ17" s="626">
        <v>11</v>
      </c>
      <c r="DA17" s="626"/>
      <c r="DB17" s="626"/>
      <c r="DC17" s="626"/>
      <c r="DD17" s="632" t="s">
        <v>122</v>
      </c>
      <c r="DE17" s="624"/>
      <c r="DF17" s="624"/>
      <c r="DG17" s="624"/>
      <c r="DH17" s="624"/>
      <c r="DI17" s="624"/>
      <c r="DJ17" s="624"/>
      <c r="DK17" s="624"/>
      <c r="DL17" s="624"/>
      <c r="DM17" s="624"/>
      <c r="DN17" s="624"/>
      <c r="DO17" s="624"/>
      <c r="DP17" s="625"/>
      <c r="DQ17" s="632">
        <v>1720061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8925</v>
      </c>
      <c r="S18" s="624"/>
      <c r="T18" s="624"/>
      <c r="U18" s="624"/>
      <c r="V18" s="624"/>
      <c r="W18" s="624"/>
      <c r="X18" s="624"/>
      <c r="Y18" s="625"/>
      <c r="Z18" s="626">
        <v>0.1</v>
      </c>
      <c r="AA18" s="626"/>
      <c r="AB18" s="626"/>
      <c r="AC18" s="626"/>
      <c r="AD18" s="627">
        <v>8925</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7880</v>
      </c>
      <c r="S19" s="624"/>
      <c r="T19" s="624"/>
      <c r="U19" s="624"/>
      <c r="V19" s="624"/>
      <c r="W19" s="624"/>
      <c r="X19" s="624"/>
      <c r="Y19" s="625"/>
      <c r="Z19" s="626">
        <v>0</v>
      </c>
      <c r="AA19" s="626"/>
      <c r="AB19" s="626"/>
      <c r="AC19" s="626"/>
      <c r="AD19" s="627">
        <v>7880</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170285</v>
      </c>
      <c r="BH19" s="624"/>
      <c r="BI19" s="624"/>
      <c r="BJ19" s="624"/>
      <c r="BK19" s="624"/>
      <c r="BL19" s="624"/>
      <c r="BM19" s="624"/>
      <c r="BN19" s="625"/>
      <c r="BO19" s="626">
        <v>4.9000000000000004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1045</v>
      </c>
      <c r="S20" s="624"/>
      <c r="T20" s="624"/>
      <c r="U20" s="624"/>
      <c r="V20" s="624"/>
      <c r="W20" s="624"/>
      <c r="X20" s="624"/>
      <c r="Y20" s="625"/>
      <c r="Z20" s="626">
        <v>0</v>
      </c>
      <c r="AA20" s="626"/>
      <c r="AB20" s="626"/>
      <c r="AC20" s="626"/>
      <c r="AD20" s="627">
        <v>1045</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170285</v>
      </c>
      <c r="BH20" s="624"/>
      <c r="BI20" s="624"/>
      <c r="BJ20" s="624"/>
      <c r="BK20" s="624"/>
      <c r="BL20" s="624"/>
      <c r="BM20" s="624"/>
      <c r="BN20" s="625"/>
      <c r="BO20" s="626">
        <v>4.9000000000000004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15586016</v>
      </c>
      <c r="CS20" s="624"/>
      <c r="CT20" s="624"/>
      <c r="CU20" s="624"/>
      <c r="CV20" s="624"/>
      <c r="CW20" s="624"/>
      <c r="CX20" s="624"/>
      <c r="CY20" s="625"/>
      <c r="CZ20" s="626">
        <v>100</v>
      </c>
      <c r="DA20" s="626"/>
      <c r="DB20" s="626"/>
      <c r="DC20" s="626"/>
      <c r="DD20" s="632">
        <v>2878560</v>
      </c>
      <c r="DE20" s="624"/>
      <c r="DF20" s="624"/>
      <c r="DG20" s="624"/>
      <c r="DH20" s="624"/>
      <c r="DI20" s="624"/>
      <c r="DJ20" s="624"/>
      <c r="DK20" s="624"/>
      <c r="DL20" s="624"/>
      <c r="DM20" s="624"/>
      <c r="DN20" s="624"/>
      <c r="DO20" s="624"/>
      <c r="DP20" s="625"/>
      <c r="DQ20" s="632">
        <v>9471757</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5274363</v>
      </c>
      <c r="S21" s="624"/>
      <c r="T21" s="624"/>
      <c r="U21" s="624"/>
      <c r="V21" s="624"/>
      <c r="W21" s="624"/>
      <c r="X21" s="624"/>
      <c r="Y21" s="625"/>
      <c r="Z21" s="626">
        <v>31.8</v>
      </c>
      <c r="AA21" s="626"/>
      <c r="AB21" s="626"/>
      <c r="AC21" s="626"/>
      <c r="AD21" s="627">
        <v>4934120</v>
      </c>
      <c r="AE21" s="627"/>
      <c r="AF21" s="627"/>
      <c r="AG21" s="627"/>
      <c r="AH21" s="627"/>
      <c r="AI21" s="627"/>
      <c r="AJ21" s="627"/>
      <c r="AK21" s="627"/>
      <c r="AL21" s="628">
        <v>53.9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103747</v>
      </c>
      <c r="BH21" s="624"/>
      <c r="BI21" s="624"/>
      <c r="BJ21" s="624"/>
      <c r="BK21" s="624"/>
      <c r="BL21" s="624"/>
      <c r="BM21" s="624"/>
      <c r="BN21" s="625"/>
      <c r="BO21" s="626">
        <v>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4934120</v>
      </c>
      <c r="S22" s="624"/>
      <c r="T22" s="624"/>
      <c r="U22" s="624"/>
      <c r="V22" s="624"/>
      <c r="W22" s="624"/>
      <c r="X22" s="624"/>
      <c r="Y22" s="625"/>
      <c r="Z22" s="626">
        <v>29.7</v>
      </c>
      <c r="AA22" s="626"/>
      <c r="AB22" s="626"/>
      <c r="AC22" s="626"/>
      <c r="AD22" s="627">
        <v>4934120</v>
      </c>
      <c r="AE22" s="627"/>
      <c r="AF22" s="627"/>
      <c r="AG22" s="627"/>
      <c r="AH22" s="627"/>
      <c r="AI22" s="627"/>
      <c r="AJ22" s="627"/>
      <c r="AK22" s="627"/>
      <c r="AL22" s="628">
        <v>53.9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340243</v>
      </c>
      <c r="S23" s="624"/>
      <c r="T23" s="624"/>
      <c r="U23" s="624"/>
      <c r="V23" s="624"/>
      <c r="W23" s="624"/>
      <c r="X23" s="624"/>
      <c r="Y23" s="625"/>
      <c r="Z23" s="626">
        <v>2.1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66538</v>
      </c>
      <c r="BH23" s="624"/>
      <c r="BI23" s="624"/>
      <c r="BJ23" s="624"/>
      <c r="BK23" s="624"/>
      <c r="BL23" s="624"/>
      <c r="BM23" s="624"/>
      <c r="BN23" s="625"/>
      <c r="BO23" s="626">
        <v>1.9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5244544</v>
      </c>
      <c r="CS24" s="613"/>
      <c r="CT24" s="613"/>
      <c r="CU24" s="613"/>
      <c r="CV24" s="613"/>
      <c r="CW24" s="613"/>
      <c r="CX24" s="613"/>
      <c r="CY24" s="614"/>
      <c r="CZ24" s="617">
        <v>33.6</v>
      </c>
      <c r="DA24" s="618"/>
      <c r="DB24" s="618"/>
      <c r="DC24" s="634"/>
      <c r="DD24" s="657">
        <v>4207109</v>
      </c>
      <c r="DE24" s="613"/>
      <c r="DF24" s="613"/>
      <c r="DG24" s="613"/>
      <c r="DH24" s="613"/>
      <c r="DI24" s="613"/>
      <c r="DJ24" s="613"/>
      <c r="DK24" s="614"/>
      <c r="DL24" s="657">
        <v>3963842</v>
      </c>
      <c r="DM24" s="613"/>
      <c r="DN24" s="613"/>
      <c r="DO24" s="613"/>
      <c r="DP24" s="613"/>
      <c r="DQ24" s="613"/>
      <c r="DR24" s="613"/>
      <c r="DS24" s="613"/>
      <c r="DT24" s="613"/>
      <c r="DU24" s="613"/>
      <c r="DV24" s="614"/>
      <c r="DW24" s="617">
        <v>43.1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9523591</v>
      </c>
      <c r="S25" s="624"/>
      <c r="T25" s="624"/>
      <c r="U25" s="624"/>
      <c r="V25" s="624"/>
      <c r="W25" s="624"/>
      <c r="X25" s="624"/>
      <c r="Y25" s="625"/>
      <c r="Z25" s="626">
        <v>57.4</v>
      </c>
      <c r="AA25" s="626"/>
      <c r="AB25" s="626"/>
      <c r="AC25" s="626"/>
      <c r="AD25" s="627">
        <v>9116810</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1938610</v>
      </c>
      <c r="CS25" s="653"/>
      <c r="CT25" s="653"/>
      <c r="CU25" s="653"/>
      <c r="CV25" s="653"/>
      <c r="CW25" s="653"/>
      <c r="CX25" s="653"/>
      <c r="CY25" s="654"/>
      <c r="CZ25" s="628">
        <v>12.4</v>
      </c>
      <c r="DA25" s="655"/>
      <c r="DB25" s="655"/>
      <c r="DC25" s="658"/>
      <c r="DD25" s="632">
        <v>1891075</v>
      </c>
      <c r="DE25" s="653"/>
      <c r="DF25" s="653"/>
      <c r="DG25" s="653"/>
      <c r="DH25" s="653"/>
      <c r="DI25" s="653"/>
      <c r="DJ25" s="653"/>
      <c r="DK25" s="654"/>
      <c r="DL25" s="632">
        <v>1875228</v>
      </c>
      <c r="DM25" s="653"/>
      <c r="DN25" s="653"/>
      <c r="DO25" s="653"/>
      <c r="DP25" s="653"/>
      <c r="DQ25" s="653"/>
      <c r="DR25" s="653"/>
      <c r="DS25" s="653"/>
      <c r="DT25" s="653"/>
      <c r="DU25" s="653"/>
      <c r="DV25" s="654"/>
      <c r="DW25" s="628">
        <v>20.399999999999999</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3420</v>
      </c>
      <c r="S26" s="624"/>
      <c r="T26" s="624"/>
      <c r="U26" s="624"/>
      <c r="V26" s="624"/>
      <c r="W26" s="624"/>
      <c r="X26" s="624"/>
      <c r="Y26" s="625"/>
      <c r="Z26" s="626">
        <v>0</v>
      </c>
      <c r="AA26" s="626"/>
      <c r="AB26" s="626"/>
      <c r="AC26" s="626"/>
      <c r="AD26" s="627">
        <v>3420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1194528</v>
      </c>
      <c r="CS26" s="624"/>
      <c r="CT26" s="624"/>
      <c r="CU26" s="624"/>
      <c r="CV26" s="624"/>
      <c r="CW26" s="624"/>
      <c r="CX26" s="624"/>
      <c r="CY26" s="625"/>
      <c r="CZ26" s="628">
        <v>7.7</v>
      </c>
      <c r="DA26" s="655"/>
      <c r="DB26" s="655"/>
      <c r="DC26" s="658"/>
      <c r="DD26" s="632">
        <v>1171517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13048</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3467641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1585873</v>
      </c>
      <c r="CS27" s="653"/>
      <c r="CT27" s="653"/>
      <c r="CU27" s="653"/>
      <c r="CV27" s="653"/>
      <c r="CW27" s="653"/>
      <c r="CX27" s="653"/>
      <c r="CY27" s="654"/>
      <c r="CZ27" s="628">
        <v>10.199999999999999</v>
      </c>
      <c r="DA27" s="655"/>
      <c r="DB27" s="655"/>
      <c r="DC27" s="658"/>
      <c r="DD27" s="632">
        <v>595973</v>
      </c>
      <c r="DE27" s="653"/>
      <c r="DF27" s="653"/>
      <c r="DG27" s="653"/>
      <c r="DH27" s="653"/>
      <c r="DI27" s="653"/>
      <c r="DJ27" s="653"/>
      <c r="DK27" s="654"/>
      <c r="DL27" s="632">
        <v>368553</v>
      </c>
      <c r="DM27" s="653"/>
      <c r="DN27" s="653"/>
      <c r="DO27" s="653"/>
      <c r="DP27" s="653"/>
      <c r="DQ27" s="653"/>
      <c r="DR27" s="653"/>
      <c r="DS27" s="653"/>
      <c r="DT27" s="653"/>
      <c r="DU27" s="653"/>
      <c r="DV27" s="654"/>
      <c r="DW27" s="628">
        <v>4</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180400</v>
      </c>
      <c r="S28" s="624"/>
      <c r="T28" s="624"/>
      <c r="U28" s="624"/>
      <c r="V28" s="624"/>
      <c r="W28" s="624"/>
      <c r="X28" s="624"/>
      <c r="Y28" s="625"/>
      <c r="Z28" s="626">
        <v>1.1000000000000001</v>
      </c>
      <c r="AA28" s="626"/>
      <c r="AB28" s="626"/>
      <c r="AC28" s="626"/>
      <c r="AD28" s="627">
        <v>9643</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1720061</v>
      </c>
      <c r="CS28" s="624"/>
      <c r="CT28" s="624"/>
      <c r="CU28" s="624"/>
      <c r="CV28" s="624"/>
      <c r="CW28" s="624"/>
      <c r="CX28" s="624"/>
      <c r="CY28" s="625"/>
      <c r="CZ28" s="628">
        <v>11</v>
      </c>
      <c r="DA28" s="655"/>
      <c r="DB28" s="655"/>
      <c r="DC28" s="658"/>
      <c r="DD28" s="632">
        <v>1720061</v>
      </c>
      <c r="DE28" s="624"/>
      <c r="DF28" s="624"/>
      <c r="DG28" s="624"/>
      <c r="DH28" s="624"/>
      <c r="DI28" s="624"/>
      <c r="DJ28" s="624"/>
      <c r="DK28" s="625"/>
      <c r="DL28" s="632">
        <v>1720061</v>
      </c>
      <c r="DM28" s="624"/>
      <c r="DN28" s="624"/>
      <c r="DO28" s="624"/>
      <c r="DP28" s="624"/>
      <c r="DQ28" s="624"/>
      <c r="DR28" s="624"/>
      <c r="DS28" s="624"/>
      <c r="DT28" s="624"/>
      <c r="DU28" s="624"/>
      <c r="DV28" s="625"/>
      <c r="DW28" s="628">
        <v>18.7</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55310</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1720061</v>
      </c>
      <c r="CS29" s="653"/>
      <c r="CT29" s="653"/>
      <c r="CU29" s="653"/>
      <c r="CV29" s="653"/>
      <c r="CW29" s="653"/>
      <c r="CX29" s="653"/>
      <c r="CY29" s="654"/>
      <c r="CZ29" s="628">
        <v>11</v>
      </c>
      <c r="DA29" s="655"/>
      <c r="DB29" s="655"/>
      <c r="DC29" s="658"/>
      <c r="DD29" s="632">
        <v>1720061</v>
      </c>
      <c r="DE29" s="653"/>
      <c r="DF29" s="653"/>
      <c r="DG29" s="653"/>
      <c r="DH29" s="653"/>
      <c r="DI29" s="653"/>
      <c r="DJ29" s="653"/>
      <c r="DK29" s="654"/>
      <c r="DL29" s="632">
        <v>1720061</v>
      </c>
      <c r="DM29" s="653"/>
      <c r="DN29" s="653"/>
      <c r="DO29" s="653"/>
      <c r="DP29" s="653"/>
      <c r="DQ29" s="653"/>
      <c r="DR29" s="653"/>
      <c r="DS29" s="653"/>
      <c r="DT29" s="653"/>
      <c r="DU29" s="653"/>
      <c r="DV29" s="654"/>
      <c r="DW29" s="628">
        <v>18.7</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1464412</v>
      </c>
      <c r="S30" s="624"/>
      <c r="T30" s="624"/>
      <c r="U30" s="624"/>
      <c r="V30" s="624"/>
      <c r="W30" s="624"/>
      <c r="X30" s="624"/>
      <c r="Y30" s="625"/>
      <c r="Z30" s="626">
        <v>8.8000000000000007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1703292</v>
      </c>
      <c r="CS30" s="624"/>
      <c r="CT30" s="624"/>
      <c r="CU30" s="624"/>
      <c r="CV30" s="624"/>
      <c r="CW30" s="624"/>
      <c r="CX30" s="624"/>
      <c r="CY30" s="625"/>
      <c r="CZ30" s="628">
        <v>10.9</v>
      </c>
      <c r="DA30" s="655"/>
      <c r="DB30" s="655"/>
      <c r="DC30" s="658"/>
      <c r="DD30" s="632">
        <v>1703292</v>
      </c>
      <c r="DE30" s="624"/>
      <c r="DF30" s="624"/>
      <c r="DG30" s="624"/>
      <c r="DH30" s="624"/>
      <c r="DI30" s="624"/>
      <c r="DJ30" s="624"/>
      <c r="DK30" s="625"/>
      <c r="DL30" s="632">
        <v>1703292</v>
      </c>
      <c r="DM30" s="624"/>
      <c r="DN30" s="624"/>
      <c r="DO30" s="624"/>
      <c r="DP30" s="624"/>
      <c r="DQ30" s="624"/>
      <c r="DR30" s="624"/>
      <c r="DS30" s="624"/>
      <c r="DT30" s="624"/>
      <c r="DU30" s="624"/>
      <c r="DV30" s="625"/>
      <c r="DW30" s="628">
        <v>18.5</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97.9</v>
      </c>
      <c r="BH31" s="667"/>
      <c r="BI31" s="667"/>
      <c r="BJ31" s="667"/>
      <c r="BK31" s="667"/>
      <c r="BL31" s="667"/>
      <c r="BM31" s="618">
        <v>86</v>
      </c>
      <c r="BN31" s="667"/>
      <c r="BO31" s="667"/>
      <c r="BP31" s="667"/>
      <c r="BQ31" s="668"/>
      <c r="BR31" s="670">
        <v>97.7</v>
      </c>
      <c r="BS31" s="667"/>
      <c r="BT31" s="667"/>
      <c r="BU31" s="667"/>
      <c r="BV31" s="667"/>
      <c r="BW31" s="667"/>
      <c r="BX31" s="618">
        <v>85.8</v>
      </c>
      <c r="BY31" s="667"/>
      <c r="BZ31" s="667"/>
      <c r="CA31" s="667"/>
      <c r="CB31" s="668"/>
      <c r="CD31" s="663"/>
      <c r="CE31" s="664"/>
      <c r="CF31" s="620" t="s">
        <v>300</v>
      </c>
      <c r="CG31" s="621"/>
      <c r="CH31" s="621"/>
      <c r="CI31" s="621"/>
      <c r="CJ31" s="621"/>
      <c r="CK31" s="621"/>
      <c r="CL31" s="621"/>
      <c r="CM31" s="621"/>
      <c r="CN31" s="621"/>
      <c r="CO31" s="621"/>
      <c r="CP31" s="621"/>
      <c r="CQ31" s="622"/>
      <c r="CR31" s="623">
        <v>16769</v>
      </c>
      <c r="CS31" s="653"/>
      <c r="CT31" s="653"/>
      <c r="CU31" s="653"/>
      <c r="CV31" s="653"/>
      <c r="CW31" s="653"/>
      <c r="CX31" s="653"/>
      <c r="CY31" s="654"/>
      <c r="CZ31" s="628">
        <v>0.1</v>
      </c>
      <c r="DA31" s="655"/>
      <c r="DB31" s="655"/>
      <c r="DC31" s="658"/>
      <c r="DD31" s="632">
        <v>16769</v>
      </c>
      <c r="DE31" s="653"/>
      <c r="DF31" s="653"/>
      <c r="DG31" s="653"/>
      <c r="DH31" s="653"/>
      <c r="DI31" s="653"/>
      <c r="DJ31" s="653"/>
      <c r="DK31" s="654"/>
      <c r="DL31" s="632">
        <v>16769</v>
      </c>
      <c r="DM31" s="653"/>
      <c r="DN31" s="653"/>
      <c r="DO31" s="653"/>
      <c r="DP31" s="653"/>
      <c r="DQ31" s="653"/>
      <c r="DR31" s="653"/>
      <c r="DS31" s="653"/>
      <c r="DT31" s="653"/>
      <c r="DU31" s="653"/>
      <c r="DV31" s="654"/>
      <c r="DW31" s="628">
        <v>0.2</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731225</v>
      </c>
      <c r="S32" s="624"/>
      <c r="T32" s="624"/>
      <c r="U32" s="624"/>
      <c r="V32" s="624"/>
      <c r="W32" s="624"/>
      <c r="X32" s="624"/>
      <c r="Y32" s="625"/>
      <c r="Z32" s="626">
        <v>4.4000000000000004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98.9</v>
      </c>
      <c r="BH32" s="653"/>
      <c r="BI32" s="653"/>
      <c r="BJ32" s="653"/>
      <c r="BK32" s="653"/>
      <c r="BL32" s="653"/>
      <c r="BM32" s="629">
        <v>92.7</v>
      </c>
      <c r="BN32" s="653"/>
      <c r="BO32" s="653"/>
      <c r="BP32" s="653"/>
      <c r="BQ32" s="669"/>
      <c r="BR32" s="680">
        <v>97.9</v>
      </c>
      <c r="BS32" s="653"/>
      <c r="BT32" s="653"/>
      <c r="BU32" s="653"/>
      <c r="BV32" s="653"/>
      <c r="BW32" s="653"/>
      <c r="BX32" s="629">
        <v>91.8</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29367</v>
      </c>
      <c r="S33" s="624"/>
      <c r="T33" s="624"/>
      <c r="U33" s="624"/>
      <c r="V33" s="624"/>
      <c r="W33" s="624"/>
      <c r="X33" s="624"/>
      <c r="Y33" s="625"/>
      <c r="Z33" s="626">
        <v>0.2</v>
      </c>
      <c r="AA33" s="626"/>
      <c r="AB33" s="626"/>
      <c r="AC33" s="626"/>
      <c r="AD33" s="627">
        <v>20560</v>
      </c>
      <c r="AE33" s="627"/>
      <c r="AF33" s="627"/>
      <c r="AG33" s="627"/>
      <c r="AH33" s="627"/>
      <c r="AI33" s="627"/>
      <c r="AJ33" s="627"/>
      <c r="AK33" s="627"/>
      <c r="AL33" s="628">
        <v>0.2</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97.4</v>
      </c>
      <c r="BH33" s="682"/>
      <c r="BI33" s="682"/>
      <c r="BJ33" s="682"/>
      <c r="BK33" s="682"/>
      <c r="BL33" s="682"/>
      <c r="BM33" s="683">
        <v>83</v>
      </c>
      <c r="BN33" s="682"/>
      <c r="BO33" s="682"/>
      <c r="BP33" s="682"/>
      <c r="BQ33" s="684"/>
      <c r="BR33" s="681">
        <v>97.5</v>
      </c>
      <c r="BS33" s="682"/>
      <c r="BT33" s="682"/>
      <c r="BU33" s="682"/>
      <c r="BV33" s="682"/>
      <c r="BW33" s="682"/>
      <c r="BX33" s="683">
        <v>83.1</v>
      </c>
      <c r="BY33" s="682"/>
      <c r="BZ33" s="682"/>
      <c r="CA33" s="682"/>
      <c r="CB33" s="684"/>
      <c r="CD33" s="620" t="s">
        <v>307</v>
      </c>
      <c r="CE33" s="621"/>
      <c r="CF33" s="621"/>
      <c r="CG33" s="621"/>
      <c r="CH33" s="621"/>
      <c r="CI33" s="621"/>
      <c r="CJ33" s="621"/>
      <c r="CK33" s="621"/>
      <c r="CL33" s="621"/>
      <c r="CM33" s="621"/>
      <c r="CN33" s="621"/>
      <c r="CO33" s="621"/>
      <c r="CP33" s="621"/>
      <c r="CQ33" s="622"/>
      <c r="CR33" s="623">
        <v>7447987</v>
      </c>
      <c r="CS33" s="653"/>
      <c r="CT33" s="653"/>
      <c r="CU33" s="653"/>
      <c r="CV33" s="653"/>
      <c r="CW33" s="653"/>
      <c r="CX33" s="653"/>
      <c r="CY33" s="654"/>
      <c r="CZ33" s="628">
        <v>47.8</v>
      </c>
      <c r="DA33" s="655"/>
      <c r="DB33" s="655"/>
      <c r="DC33" s="658"/>
      <c r="DD33" s="632">
        <v>4583983</v>
      </c>
      <c r="DE33" s="653"/>
      <c r="DF33" s="653"/>
      <c r="DG33" s="653"/>
      <c r="DH33" s="653"/>
      <c r="DI33" s="653"/>
      <c r="DJ33" s="653"/>
      <c r="DK33" s="654"/>
      <c r="DL33" s="632">
        <v>4327567</v>
      </c>
      <c r="DM33" s="653"/>
      <c r="DN33" s="653"/>
      <c r="DO33" s="653"/>
      <c r="DP33" s="653"/>
      <c r="DQ33" s="653"/>
      <c r="DR33" s="653"/>
      <c r="DS33" s="653"/>
      <c r="DT33" s="653"/>
      <c r="DU33" s="653"/>
      <c r="DV33" s="654"/>
      <c r="DW33" s="628">
        <v>47</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1102879</v>
      </c>
      <c r="S34" s="624"/>
      <c r="T34" s="624"/>
      <c r="U34" s="624"/>
      <c r="V34" s="624"/>
      <c r="W34" s="624"/>
      <c r="X34" s="624"/>
      <c r="Y34" s="625"/>
      <c r="Z34" s="626">
        <v>6.6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2123317</v>
      </c>
      <c r="CS34" s="624"/>
      <c r="CT34" s="624"/>
      <c r="CU34" s="624"/>
      <c r="CV34" s="624"/>
      <c r="CW34" s="624"/>
      <c r="CX34" s="624"/>
      <c r="CY34" s="625"/>
      <c r="CZ34" s="628">
        <v>13.6</v>
      </c>
      <c r="DA34" s="655"/>
      <c r="DB34" s="655"/>
      <c r="DC34" s="658"/>
      <c r="DD34" s="632">
        <v>1485922</v>
      </c>
      <c r="DE34" s="624"/>
      <c r="DF34" s="624"/>
      <c r="DG34" s="624"/>
      <c r="DH34" s="624"/>
      <c r="DI34" s="624"/>
      <c r="DJ34" s="624"/>
      <c r="DK34" s="625"/>
      <c r="DL34" s="632">
        <v>1463367</v>
      </c>
      <c r="DM34" s="624"/>
      <c r="DN34" s="624"/>
      <c r="DO34" s="624"/>
      <c r="DP34" s="624"/>
      <c r="DQ34" s="624"/>
      <c r="DR34" s="624"/>
      <c r="DS34" s="624"/>
      <c r="DT34" s="624"/>
      <c r="DU34" s="624"/>
      <c r="DV34" s="625"/>
      <c r="DW34" s="628">
        <v>15.9</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856215</v>
      </c>
      <c r="S35" s="624"/>
      <c r="T35" s="624"/>
      <c r="U35" s="624"/>
      <c r="V35" s="624"/>
      <c r="W35" s="624"/>
      <c r="X35" s="624"/>
      <c r="Y35" s="625"/>
      <c r="Z35" s="626">
        <v>5.2</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376039</v>
      </c>
      <c r="CS35" s="653"/>
      <c r="CT35" s="653"/>
      <c r="CU35" s="653"/>
      <c r="CV35" s="653"/>
      <c r="CW35" s="653"/>
      <c r="CX35" s="653"/>
      <c r="CY35" s="654"/>
      <c r="CZ35" s="628">
        <v>2.4</v>
      </c>
      <c r="DA35" s="655"/>
      <c r="DB35" s="655"/>
      <c r="DC35" s="658"/>
      <c r="DD35" s="632">
        <v>322972</v>
      </c>
      <c r="DE35" s="653"/>
      <c r="DF35" s="653"/>
      <c r="DG35" s="653"/>
      <c r="DH35" s="653"/>
      <c r="DI35" s="653"/>
      <c r="DJ35" s="653"/>
      <c r="DK35" s="654"/>
      <c r="DL35" s="632">
        <v>322972</v>
      </c>
      <c r="DM35" s="653"/>
      <c r="DN35" s="653"/>
      <c r="DO35" s="653"/>
      <c r="DP35" s="653"/>
      <c r="DQ35" s="653"/>
      <c r="DR35" s="653"/>
      <c r="DS35" s="653"/>
      <c r="DT35" s="653"/>
      <c r="DU35" s="653"/>
      <c r="DV35" s="654"/>
      <c r="DW35" s="628">
        <v>3.5</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570824</v>
      </c>
      <c r="S36" s="624"/>
      <c r="T36" s="624"/>
      <c r="U36" s="624"/>
      <c r="V36" s="624"/>
      <c r="W36" s="624"/>
      <c r="X36" s="624"/>
      <c r="Y36" s="625"/>
      <c r="Z36" s="626">
        <v>3.4</v>
      </c>
      <c r="AA36" s="626"/>
      <c r="AB36" s="626"/>
      <c r="AC36" s="626"/>
      <c r="AD36" s="627" t="s">
        <v>122</v>
      </c>
      <c r="AE36" s="627"/>
      <c r="AF36" s="627"/>
      <c r="AG36" s="627"/>
      <c r="AH36" s="627"/>
      <c r="AI36" s="627"/>
      <c r="AJ36" s="627"/>
      <c r="AK36" s="627"/>
      <c r="AL36" s="628" t="s">
        <v>122</v>
      </c>
      <c r="AM36" s="629"/>
      <c r="AN36" s="629"/>
      <c r="AO36" s="630"/>
      <c r="AP36" s="222"/>
      <c r="AQ36" s="685" t="s">
        <v>315</v>
      </c>
      <c r="AR36" s="686"/>
      <c r="AS36" s="686"/>
      <c r="AT36" s="686"/>
      <c r="AU36" s="686"/>
      <c r="AV36" s="686"/>
      <c r="AW36" s="686"/>
      <c r="AX36" s="686"/>
      <c r="AY36" s="687"/>
      <c r="AZ36" s="612">
        <v>1860017</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72156</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2477752</v>
      </c>
      <c r="CS36" s="624"/>
      <c r="CT36" s="624"/>
      <c r="CU36" s="624"/>
      <c r="CV36" s="624"/>
      <c r="CW36" s="624"/>
      <c r="CX36" s="624"/>
      <c r="CY36" s="625"/>
      <c r="CZ36" s="628">
        <v>15.9</v>
      </c>
      <c r="DA36" s="655"/>
      <c r="DB36" s="655"/>
      <c r="DC36" s="658"/>
      <c r="DD36" s="632">
        <v>1328262</v>
      </c>
      <c r="DE36" s="624"/>
      <c r="DF36" s="624"/>
      <c r="DG36" s="624"/>
      <c r="DH36" s="624"/>
      <c r="DI36" s="624"/>
      <c r="DJ36" s="624"/>
      <c r="DK36" s="625"/>
      <c r="DL36" s="632">
        <v>1219395</v>
      </c>
      <c r="DM36" s="624"/>
      <c r="DN36" s="624"/>
      <c r="DO36" s="624"/>
      <c r="DP36" s="624"/>
      <c r="DQ36" s="624"/>
      <c r="DR36" s="624"/>
      <c r="DS36" s="624"/>
      <c r="DT36" s="624"/>
      <c r="DU36" s="624"/>
      <c r="DV36" s="625"/>
      <c r="DW36" s="628">
        <v>13.2</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650306</v>
      </c>
      <c r="S37" s="624"/>
      <c r="T37" s="624"/>
      <c r="U37" s="624"/>
      <c r="V37" s="624"/>
      <c r="W37" s="624"/>
      <c r="X37" s="624"/>
      <c r="Y37" s="625"/>
      <c r="Z37" s="626">
        <v>3.9</v>
      </c>
      <c r="AA37" s="626"/>
      <c r="AB37" s="626"/>
      <c r="AC37" s="626"/>
      <c r="AD37" s="627">
        <v>1097</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471173</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55789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887095</v>
      </c>
      <c r="CS37" s="653"/>
      <c r="CT37" s="653"/>
      <c r="CU37" s="653"/>
      <c r="CV37" s="653"/>
      <c r="CW37" s="653"/>
      <c r="CX37" s="653"/>
      <c r="CY37" s="654"/>
      <c r="CZ37" s="628">
        <v>5.7</v>
      </c>
      <c r="DA37" s="655"/>
      <c r="DB37" s="655"/>
      <c r="DC37" s="658"/>
      <c r="DD37" s="632">
        <v>880284</v>
      </c>
      <c r="DE37" s="653"/>
      <c r="DF37" s="653"/>
      <c r="DG37" s="653"/>
      <c r="DH37" s="653"/>
      <c r="DI37" s="653"/>
      <c r="DJ37" s="653"/>
      <c r="DK37" s="654"/>
      <c r="DL37" s="632">
        <v>873085</v>
      </c>
      <c r="DM37" s="653"/>
      <c r="DN37" s="653"/>
      <c r="DO37" s="653"/>
      <c r="DP37" s="653"/>
      <c r="DQ37" s="653"/>
      <c r="DR37" s="653"/>
      <c r="DS37" s="653"/>
      <c r="DT37" s="653"/>
      <c r="DU37" s="653"/>
      <c r="DV37" s="654"/>
      <c r="DW37" s="628">
        <v>9.5</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1411300</v>
      </c>
      <c r="S38" s="624"/>
      <c r="T38" s="624"/>
      <c r="U38" s="624"/>
      <c r="V38" s="624"/>
      <c r="W38" s="624"/>
      <c r="X38" s="624"/>
      <c r="Y38" s="625"/>
      <c r="Z38" s="626">
        <v>8.5</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302069</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2800</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1557948</v>
      </c>
      <c r="CS38" s="624"/>
      <c r="CT38" s="624"/>
      <c r="CU38" s="624"/>
      <c r="CV38" s="624"/>
      <c r="CW38" s="624"/>
      <c r="CX38" s="624"/>
      <c r="CY38" s="625"/>
      <c r="CZ38" s="628">
        <v>10</v>
      </c>
      <c r="DA38" s="655"/>
      <c r="DB38" s="655"/>
      <c r="DC38" s="658"/>
      <c r="DD38" s="632">
        <v>1378923</v>
      </c>
      <c r="DE38" s="624"/>
      <c r="DF38" s="624"/>
      <c r="DG38" s="624"/>
      <c r="DH38" s="624"/>
      <c r="DI38" s="624"/>
      <c r="DJ38" s="624"/>
      <c r="DK38" s="625"/>
      <c r="DL38" s="632">
        <v>1321833</v>
      </c>
      <c r="DM38" s="624"/>
      <c r="DN38" s="624"/>
      <c r="DO38" s="624"/>
      <c r="DP38" s="624"/>
      <c r="DQ38" s="624"/>
      <c r="DR38" s="624"/>
      <c r="DS38" s="624"/>
      <c r="DT38" s="624"/>
      <c r="DU38" s="624"/>
      <c r="DV38" s="625"/>
      <c r="DW38" s="628">
        <v>14.4</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4308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896931</v>
      </c>
      <c r="CS39" s="653"/>
      <c r="CT39" s="653"/>
      <c r="CU39" s="653"/>
      <c r="CV39" s="653"/>
      <c r="CW39" s="653"/>
      <c r="CX39" s="653"/>
      <c r="CY39" s="654"/>
      <c r="CZ39" s="628">
        <v>5.8</v>
      </c>
      <c r="DA39" s="655"/>
      <c r="DB39" s="655"/>
      <c r="DC39" s="658"/>
      <c r="DD39" s="632">
        <v>67904</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53600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23"/>
      <c r="BM40" s="621" t="s">
        <v>333</v>
      </c>
      <c r="BN40" s="621"/>
      <c r="BO40" s="621"/>
      <c r="BP40" s="621"/>
      <c r="BQ40" s="621"/>
      <c r="BR40" s="621"/>
      <c r="BS40" s="621"/>
      <c r="BT40" s="621"/>
      <c r="BU40" s="622"/>
      <c r="BV40" s="623">
        <v>91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16000</v>
      </c>
      <c r="CS40" s="624"/>
      <c r="CT40" s="624"/>
      <c r="CU40" s="624"/>
      <c r="CV40" s="624"/>
      <c r="CW40" s="624"/>
      <c r="CX40" s="624"/>
      <c r="CY40" s="625"/>
      <c r="CZ40" s="628">
        <v>0.1</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16592297</v>
      </c>
      <c r="S41" s="699"/>
      <c r="T41" s="699"/>
      <c r="U41" s="699"/>
      <c r="V41" s="699"/>
      <c r="W41" s="699"/>
      <c r="X41" s="699"/>
      <c r="Y41" s="700"/>
      <c r="Z41" s="701">
        <v>100</v>
      </c>
      <c r="AA41" s="701"/>
      <c r="AB41" s="701"/>
      <c r="AC41" s="701"/>
      <c r="AD41" s="702">
        <v>9151530</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170270</v>
      </c>
      <c r="BA41" s="624"/>
      <c r="BB41" s="624"/>
      <c r="BC41" s="624"/>
      <c r="BD41" s="653"/>
      <c r="BE41" s="653"/>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916505</v>
      </c>
      <c r="BA42" s="699"/>
      <c r="BB42" s="699"/>
      <c r="BC42" s="699"/>
      <c r="BD42" s="682"/>
      <c r="BE42" s="682"/>
      <c r="BF42" s="684"/>
      <c r="BG42" s="675"/>
      <c r="BH42" s="676"/>
      <c r="BI42" s="676"/>
      <c r="BJ42" s="676"/>
      <c r="BK42" s="676"/>
      <c r="BL42" s="224"/>
      <c r="BM42" s="645" t="s">
        <v>340</v>
      </c>
      <c r="BN42" s="645"/>
      <c r="BO42" s="645"/>
      <c r="BP42" s="645"/>
      <c r="BQ42" s="645"/>
      <c r="BR42" s="645"/>
      <c r="BS42" s="645"/>
      <c r="BT42" s="645"/>
      <c r="BU42" s="646"/>
      <c r="BV42" s="698">
        <v>338</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2893485</v>
      </c>
      <c r="CS42" s="653"/>
      <c r="CT42" s="653"/>
      <c r="CU42" s="653"/>
      <c r="CV42" s="653"/>
      <c r="CW42" s="653"/>
      <c r="CX42" s="653"/>
      <c r="CY42" s="654"/>
      <c r="CZ42" s="628">
        <v>18.600000000000001</v>
      </c>
      <c r="DA42" s="655"/>
      <c r="DB42" s="655"/>
      <c r="DC42" s="658"/>
      <c r="DD42" s="632">
        <v>680665</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53365</v>
      </c>
      <c r="CS43" s="653"/>
      <c r="CT43" s="653"/>
      <c r="CU43" s="653"/>
      <c r="CV43" s="653"/>
      <c r="CW43" s="653"/>
      <c r="CX43" s="653"/>
      <c r="CY43" s="654"/>
      <c r="CZ43" s="628">
        <v>0.3</v>
      </c>
      <c r="DA43" s="655"/>
      <c r="DB43" s="655"/>
      <c r="DC43" s="658"/>
      <c r="DD43" s="632">
        <v>53365</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2878560</v>
      </c>
      <c r="CS44" s="624"/>
      <c r="CT44" s="624"/>
      <c r="CU44" s="624"/>
      <c r="CV44" s="624"/>
      <c r="CW44" s="624"/>
      <c r="CX44" s="624"/>
      <c r="CY44" s="625"/>
      <c r="CZ44" s="628">
        <v>18.5</v>
      </c>
      <c r="DA44" s="629"/>
      <c r="DB44" s="629"/>
      <c r="DC44" s="635"/>
      <c r="DD44" s="632">
        <v>667231</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1303111</v>
      </c>
      <c r="CS45" s="653"/>
      <c r="CT45" s="653"/>
      <c r="CU45" s="653"/>
      <c r="CV45" s="653"/>
      <c r="CW45" s="653"/>
      <c r="CX45" s="653"/>
      <c r="CY45" s="654"/>
      <c r="CZ45" s="628">
        <v>8.4</v>
      </c>
      <c r="DA45" s="655"/>
      <c r="DB45" s="655"/>
      <c r="DC45" s="658"/>
      <c r="DD45" s="632">
        <v>223142</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1536172</v>
      </c>
      <c r="CS46" s="624"/>
      <c r="CT46" s="624"/>
      <c r="CU46" s="624"/>
      <c r="CV46" s="624"/>
      <c r="CW46" s="624"/>
      <c r="CX46" s="624"/>
      <c r="CY46" s="625"/>
      <c r="CZ46" s="628">
        <v>9.9</v>
      </c>
      <c r="DA46" s="629"/>
      <c r="DB46" s="629"/>
      <c r="DC46" s="635"/>
      <c r="DD46" s="632">
        <v>415328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14925</v>
      </c>
      <c r="CS47" s="653"/>
      <c r="CT47" s="653"/>
      <c r="CU47" s="653"/>
      <c r="CV47" s="653"/>
      <c r="CW47" s="653"/>
      <c r="CX47" s="653"/>
      <c r="CY47" s="654"/>
      <c r="CZ47" s="628">
        <v>0.1</v>
      </c>
      <c r="DA47" s="655"/>
      <c r="DB47" s="655"/>
      <c r="DC47" s="658"/>
      <c r="DD47" s="632">
        <v>13434</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351</v>
      </c>
      <c r="CE49" s="645"/>
      <c r="CF49" s="645"/>
      <c r="CG49" s="645"/>
      <c r="CH49" s="645"/>
      <c r="CI49" s="645"/>
      <c r="CJ49" s="645"/>
      <c r="CK49" s="645"/>
      <c r="CL49" s="645"/>
      <c r="CM49" s="645"/>
      <c r="CN49" s="645"/>
      <c r="CO49" s="645"/>
      <c r="CP49" s="645"/>
      <c r="CQ49" s="646"/>
      <c r="CR49" s="698">
        <v>15586016</v>
      </c>
      <c r="CS49" s="682"/>
      <c r="CT49" s="682"/>
      <c r="CU49" s="682"/>
      <c r="CV49" s="682"/>
      <c r="CW49" s="682"/>
      <c r="CX49" s="682"/>
      <c r="CY49" s="711"/>
      <c r="CZ49" s="703">
        <v>100</v>
      </c>
      <c r="DA49" s="712"/>
      <c r="DB49" s="712"/>
      <c r="DC49" s="713"/>
      <c r="DD49" s="714">
        <v>9471757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8rEBdu5X86Lm2LWxOcM8gRIFSJ18G9iMWzwqFMnClEaQAn3gLpxyYIBC/GqU2uGg4Fwi8yzD4GtXg0Y9uA==" saltValue="5iNkmbYNrMKXt1JXjf/i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59055118110236227"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16592</v>
      </c>
      <c r="R7" s="753"/>
      <c r="S7" s="753"/>
      <c r="T7" s="753"/>
      <c r="U7" s="753"/>
      <c r="V7" s="753">
        <v>15586</v>
      </c>
      <c r="W7" s="753"/>
      <c r="X7" s="753"/>
      <c r="Y7" s="753"/>
      <c r="Z7" s="753"/>
      <c r="AA7" s="753">
        <v>1006</v>
      </c>
      <c r="AB7" s="753"/>
      <c r="AC7" s="753"/>
      <c r="AD7" s="753"/>
      <c r="AE7" s="754"/>
      <c r="AF7" s="755">
        <v>518</v>
      </c>
      <c r="AG7" s="756"/>
      <c r="AH7" s="756"/>
      <c r="AI7" s="756"/>
      <c r="AJ7" s="757"/>
      <c r="AK7" s="758">
        <v>856</v>
      </c>
      <c r="AL7" s="759"/>
      <c r="AM7" s="759"/>
      <c r="AN7" s="759"/>
      <c r="AO7" s="759"/>
      <c r="AP7" s="759">
        <v>8678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554</v>
      </c>
      <c r="BT7" s="747"/>
      <c r="BU7" s="747"/>
      <c r="BV7" s="747"/>
      <c r="BW7" s="747"/>
      <c r="BX7" s="747"/>
      <c r="BY7" s="747"/>
      <c r="BZ7" s="747"/>
      <c r="CA7" s="747"/>
      <c r="CB7" s="747"/>
      <c r="CC7" s="747"/>
      <c r="CD7" s="747"/>
      <c r="CE7" s="747"/>
      <c r="CF7" s="747"/>
      <c r="CG7" s="762"/>
      <c r="CH7" s="743">
        <v>4</v>
      </c>
      <c r="CI7" s="744"/>
      <c r="CJ7" s="744"/>
      <c r="CK7" s="744"/>
      <c r="CL7" s="745"/>
      <c r="CM7" s="743">
        <v>8</v>
      </c>
      <c r="CN7" s="744"/>
      <c r="CO7" s="744"/>
      <c r="CP7" s="744"/>
      <c r="CQ7" s="745"/>
      <c r="CR7" s="743">
        <v>9</v>
      </c>
      <c r="CS7" s="744"/>
      <c r="CT7" s="744"/>
      <c r="CU7" s="744"/>
      <c r="CV7" s="745"/>
      <c r="CW7" s="743" t="s">
        <v>547</v>
      </c>
      <c r="CX7" s="744"/>
      <c r="CY7" s="744"/>
      <c r="CZ7" s="744"/>
      <c r="DA7" s="745"/>
      <c r="DB7" s="743" t="s">
        <v>547</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555</v>
      </c>
      <c r="BT8" s="774"/>
      <c r="BU8" s="774"/>
      <c r="BV8" s="774"/>
      <c r="BW8" s="774"/>
      <c r="BX8" s="774"/>
      <c r="BY8" s="774"/>
      <c r="BZ8" s="774"/>
      <c r="CA8" s="774"/>
      <c r="CB8" s="774"/>
      <c r="CC8" s="774"/>
      <c r="CD8" s="774"/>
      <c r="CE8" s="774"/>
      <c r="CF8" s="774"/>
      <c r="CG8" s="775"/>
      <c r="CH8" s="776">
        <v>3</v>
      </c>
      <c r="CI8" s="777"/>
      <c r="CJ8" s="777"/>
      <c r="CK8" s="777"/>
      <c r="CL8" s="778"/>
      <c r="CM8" s="776">
        <v>117</v>
      </c>
      <c r="CN8" s="777"/>
      <c r="CO8" s="777"/>
      <c r="CP8" s="777"/>
      <c r="CQ8" s="778"/>
      <c r="CR8" s="776">
        <v>9</v>
      </c>
      <c r="CS8" s="777"/>
      <c r="CT8" s="777"/>
      <c r="CU8" s="777"/>
      <c r="CV8" s="778"/>
      <c r="CW8" s="776" t="s">
        <v>547</v>
      </c>
      <c r="CX8" s="777"/>
      <c r="CY8" s="777"/>
      <c r="CZ8" s="777"/>
      <c r="DA8" s="778"/>
      <c r="DB8" s="776" t="s">
        <v>547</v>
      </c>
      <c r="DC8" s="777"/>
      <c r="DD8" s="777"/>
      <c r="DE8" s="777"/>
      <c r="DF8" s="778"/>
      <c r="DG8" s="776" t="s">
        <v>547</v>
      </c>
      <c r="DH8" s="777"/>
      <c r="DI8" s="777"/>
      <c r="DJ8" s="777"/>
      <c r="DK8" s="778"/>
      <c r="DL8" s="776" t="s">
        <v>547</v>
      </c>
      <c r="DM8" s="777"/>
      <c r="DN8" s="777"/>
      <c r="DO8" s="777"/>
      <c r="DP8" s="778"/>
      <c r="DQ8" s="776" t="s">
        <v>547</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556</v>
      </c>
      <c r="BT9" s="774"/>
      <c r="BU9" s="774"/>
      <c r="BV9" s="774"/>
      <c r="BW9" s="774"/>
      <c r="BX9" s="774"/>
      <c r="BY9" s="774"/>
      <c r="BZ9" s="774"/>
      <c r="CA9" s="774"/>
      <c r="CB9" s="774"/>
      <c r="CC9" s="774"/>
      <c r="CD9" s="774"/>
      <c r="CE9" s="774"/>
      <c r="CF9" s="774"/>
      <c r="CG9" s="775"/>
      <c r="CH9" s="776">
        <v>-6</v>
      </c>
      <c r="CI9" s="777"/>
      <c r="CJ9" s="777"/>
      <c r="CK9" s="777"/>
      <c r="CL9" s="778"/>
      <c r="CM9" s="776">
        <v>12</v>
      </c>
      <c r="CN9" s="777"/>
      <c r="CO9" s="777"/>
      <c r="CP9" s="777"/>
      <c r="CQ9" s="778"/>
      <c r="CR9" s="776">
        <v>25</v>
      </c>
      <c r="CS9" s="777"/>
      <c r="CT9" s="777"/>
      <c r="CU9" s="777"/>
      <c r="CV9" s="778"/>
      <c r="CW9" s="776" t="s">
        <v>547</v>
      </c>
      <c r="CX9" s="777"/>
      <c r="CY9" s="777"/>
      <c r="CZ9" s="777"/>
      <c r="DA9" s="778"/>
      <c r="DB9" s="776" t="s">
        <v>547</v>
      </c>
      <c r="DC9" s="777"/>
      <c r="DD9" s="777"/>
      <c r="DE9" s="777"/>
      <c r="DF9" s="778"/>
      <c r="DG9" s="776" t="s">
        <v>547</v>
      </c>
      <c r="DH9" s="777"/>
      <c r="DI9" s="777"/>
      <c r="DJ9" s="777"/>
      <c r="DK9" s="778"/>
      <c r="DL9" s="776" t="s">
        <v>547</v>
      </c>
      <c r="DM9" s="777"/>
      <c r="DN9" s="777"/>
      <c r="DO9" s="777"/>
      <c r="DP9" s="778"/>
      <c r="DQ9" s="776" t="s">
        <v>547</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t="s">
        <v>558</v>
      </c>
      <c r="BS10" s="773" t="s">
        <v>557</v>
      </c>
      <c r="BT10" s="774"/>
      <c r="BU10" s="774"/>
      <c r="BV10" s="774"/>
      <c r="BW10" s="774"/>
      <c r="BX10" s="774"/>
      <c r="BY10" s="774"/>
      <c r="BZ10" s="774"/>
      <c r="CA10" s="774"/>
      <c r="CB10" s="774"/>
      <c r="CC10" s="774"/>
      <c r="CD10" s="774"/>
      <c r="CE10" s="774"/>
      <c r="CF10" s="774"/>
      <c r="CG10" s="775"/>
      <c r="CH10" s="776">
        <v>0</v>
      </c>
      <c r="CI10" s="777"/>
      <c r="CJ10" s="777"/>
      <c r="CK10" s="777"/>
      <c r="CL10" s="778"/>
      <c r="CM10" s="776">
        <v>43</v>
      </c>
      <c r="CN10" s="777"/>
      <c r="CO10" s="777"/>
      <c r="CP10" s="777"/>
      <c r="CQ10" s="778"/>
      <c r="CR10" s="776">
        <v>5</v>
      </c>
      <c r="CS10" s="777"/>
      <c r="CT10" s="777"/>
      <c r="CU10" s="777"/>
      <c r="CV10" s="778"/>
      <c r="CW10" s="776">
        <v>1</v>
      </c>
      <c r="CX10" s="777"/>
      <c r="CY10" s="777"/>
      <c r="CZ10" s="777"/>
      <c r="DA10" s="778"/>
      <c r="DB10" s="776" t="s">
        <v>547</v>
      </c>
      <c r="DC10" s="777"/>
      <c r="DD10" s="777"/>
      <c r="DE10" s="777"/>
      <c r="DF10" s="778"/>
      <c r="DG10" s="776">
        <v>43</v>
      </c>
      <c r="DH10" s="777"/>
      <c r="DI10" s="777"/>
      <c r="DJ10" s="777"/>
      <c r="DK10" s="778"/>
      <c r="DL10" s="776" t="s">
        <v>547</v>
      </c>
      <c r="DM10" s="777"/>
      <c r="DN10" s="777"/>
      <c r="DO10" s="777"/>
      <c r="DP10" s="778"/>
      <c r="DQ10" s="776" t="s">
        <v>547</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16592</v>
      </c>
      <c r="R23" s="793"/>
      <c r="S23" s="793"/>
      <c r="T23" s="793"/>
      <c r="U23" s="793"/>
      <c r="V23" s="793">
        <v>15586</v>
      </c>
      <c r="W23" s="793"/>
      <c r="X23" s="793"/>
      <c r="Y23" s="793"/>
      <c r="Z23" s="793"/>
      <c r="AA23" s="793">
        <v>1006</v>
      </c>
      <c r="AB23" s="793"/>
      <c r="AC23" s="793"/>
      <c r="AD23" s="793"/>
      <c r="AE23" s="794"/>
      <c r="AF23" s="795">
        <v>518</v>
      </c>
      <c r="AG23" s="793"/>
      <c r="AH23" s="793"/>
      <c r="AI23" s="793"/>
      <c r="AJ23" s="796"/>
      <c r="AK23" s="797"/>
      <c r="AL23" s="798"/>
      <c r="AM23" s="798"/>
      <c r="AN23" s="798"/>
      <c r="AO23" s="798"/>
      <c r="AP23" s="793">
        <v>8678</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2219</v>
      </c>
      <c r="R28" s="823"/>
      <c r="S28" s="823"/>
      <c r="T28" s="823"/>
      <c r="U28" s="823"/>
      <c r="V28" s="823">
        <v>2147</v>
      </c>
      <c r="W28" s="823"/>
      <c r="X28" s="823"/>
      <c r="Y28" s="823"/>
      <c r="Z28" s="823"/>
      <c r="AA28" s="823">
        <v>72</v>
      </c>
      <c r="AB28" s="823"/>
      <c r="AC28" s="823"/>
      <c r="AD28" s="823"/>
      <c r="AE28" s="824"/>
      <c r="AF28" s="825">
        <v>72</v>
      </c>
      <c r="AG28" s="823"/>
      <c r="AH28" s="823"/>
      <c r="AI28" s="823"/>
      <c r="AJ28" s="826"/>
      <c r="AK28" s="827">
        <v>143</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2905</v>
      </c>
      <c r="R29" s="784"/>
      <c r="S29" s="784"/>
      <c r="T29" s="784"/>
      <c r="U29" s="784"/>
      <c r="V29" s="784">
        <v>2787</v>
      </c>
      <c r="W29" s="784"/>
      <c r="X29" s="784"/>
      <c r="Y29" s="784"/>
      <c r="Z29" s="784"/>
      <c r="AA29" s="784">
        <v>118</v>
      </c>
      <c r="AB29" s="784"/>
      <c r="AC29" s="784"/>
      <c r="AD29" s="784"/>
      <c r="AE29" s="785"/>
      <c r="AF29" s="786">
        <v>118</v>
      </c>
      <c r="AG29" s="787"/>
      <c r="AH29" s="787"/>
      <c r="AI29" s="787"/>
      <c r="AJ29" s="788"/>
      <c r="AK29" s="834">
        <v>394</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342</v>
      </c>
      <c r="R30" s="784"/>
      <c r="S30" s="784"/>
      <c r="T30" s="784"/>
      <c r="U30" s="784"/>
      <c r="V30" s="784">
        <v>317</v>
      </c>
      <c r="W30" s="784"/>
      <c r="X30" s="784"/>
      <c r="Y30" s="784"/>
      <c r="Z30" s="784"/>
      <c r="AA30" s="784">
        <v>25</v>
      </c>
      <c r="AB30" s="784"/>
      <c r="AC30" s="784"/>
      <c r="AD30" s="784"/>
      <c r="AE30" s="785"/>
      <c r="AF30" s="786">
        <v>25</v>
      </c>
      <c r="AG30" s="787"/>
      <c r="AH30" s="787"/>
      <c r="AI30" s="787"/>
      <c r="AJ30" s="788"/>
      <c r="AK30" s="834">
        <v>95</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363</v>
      </c>
      <c r="R31" s="784"/>
      <c r="S31" s="784"/>
      <c r="T31" s="784"/>
      <c r="U31" s="784"/>
      <c r="V31" s="784">
        <v>327</v>
      </c>
      <c r="W31" s="784"/>
      <c r="X31" s="784"/>
      <c r="Y31" s="784"/>
      <c r="Z31" s="784"/>
      <c r="AA31" s="784">
        <v>36</v>
      </c>
      <c r="AB31" s="784"/>
      <c r="AC31" s="784"/>
      <c r="AD31" s="784"/>
      <c r="AE31" s="785"/>
      <c r="AF31" s="786">
        <v>750</v>
      </c>
      <c r="AG31" s="787"/>
      <c r="AH31" s="787"/>
      <c r="AI31" s="787"/>
      <c r="AJ31" s="788"/>
      <c r="AK31" s="834">
        <v>302</v>
      </c>
      <c r="AL31" s="830"/>
      <c r="AM31" s="830"/>
      <c r="AN31" s="830"/>
      <c r="AO31" s="830"/>
      <c r="AP31" s="830">
        <v>697</v>
      </c>
      <c r="AQ31" s="830"/>
      <c r="AR31" s="830"/>
      <c r="AS31" s="830"/>
      <c r="AT31" s="830"/>
      <c r="AU31" s="830">
        <v>385</v>
      </c>
      <c r="AV31" s="830"/>
      <c r="AW31" s="830"/>
      <c r="AX31" s="830"/>
      <c r="AY31" s="830"/>
      <c r="AZ31" s="831" t="s">
        <v>547</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865</v>
      </c>
      <c r="R32" s="784"/>
      <c r="S32" s="784"/>
      <c r="T32" s="784"/>
      <c r="U32" s="784"/>
      <c r="V32" s="784">
        <v>816</v>
      </c>
      <c r="W32" s="784"/>
      <c r="X32" s="784"/>
      <c r="Y32" s="784"/>
      <c r="Z32" s="784"/>
      <c r="AA32" s="784">
        <v>49</v>
      </c>
      <c r="AB32" s="784"/>
      <c r="AC32" s="784"/>
      <c r="AD32" s="784"/>
      <c r="AE32" s="785"/>
      <c r="AF32" s="786">
        <v>49</v>
      </c>
      <c r="AG32" s="787"/>
      <c r="AH32" s="787"/>
      <c r="AI32" s="787"/>
      <c r="AJ32" s="788"/>
      <c r="AK32" s="834">
        <v>471</v>
      </c>
      <c r="AL32" s="830"/>
      <c r="AM32" s="830"/>
      <c r="AN32" s="830"/>
      <c r="AO32" s="830"/>
      <c r="AP32" s="830">
        <v>2657</v>
      </c>
      <c r="AQ32" s="830"/>
      <c r="AR32" s="830"/>
      <c r="AS32" s="830"/>
      <c r="AT32" s="830"/>
      <c r="AU32" s="830">
        <v>2511</v>
      </c>
      <c r="AV32" s="830"/>
      <c r="AW32" s="830"/>
      <c r="AX32" s="830"/>
      <c r="AY32" s="830"/>
      <c r="AZ32" s="831" t="s">
        <v>547</v>
      </c>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1014</v>
      </c>
      <c r="AG63" s="844"/>
      <c r="AH63" s="844"/>
      <c r="AI63" s="844"/>
      <c r="AJ63" s="845"/>
      <c r="AK63" s="846"/>
      <c r="AL63" s="841"/>
      <c r="AM63" s="841"/>
      <c r="AN63" s="841"/>
      <c r="AO63" s="841"/>
      <c r="AP63" s="844">
        <v>3354</v>
      </c>
      <c r="AQ63" s="844"/>
      <c r="AR63" s="844"/>
      <c r="AS63" s="844"/>
      <c r="AT63" s="844"/>
      <c r="AU63" s="844">
        <v>2896</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548</v>
      </c>
      <c r="C68" s="870"/>
      <c r="D68" s="870"/>
      <c r="E68" s="870"/>
      <c r="F68" s="870"/>
      <c r="G68" s="870"/>
      <c r="H68" s="870"/>
      <c r="I68" s="870"/>
      <c r="J68" s="870"/>
      <c r="K68" s="870"/>
      <c r="L68" s="870"/>
      <c r="M68" s="870"/>
      <c r="N68" s="870"/>
      <c r="O68" s="870"/>
      <c r="P68" s="871"/>
      <c r="Q68" s="872">
        <v>767</v>
      </c>
      <c r="R68" s="866"/>
      <c r="S68" s="866"/>
      <c r="T68" s="866"/>
      <c r="U68" s="866"/>
      <c r="V68" s="866">
        <v>623</v>
      </c>
      <c r="W68" s="866"/>
      <c r="X68" s="866"/>
      <c r="Y68" s="866"/>
      <c r="Z68" s="866"/>
      <c r="AA68" s="866">
        <v>144</v>
      </c>
      <c r="AB68" s="866"/>
      <c r="AC68" s="866"/>
      <c r="AD68" s="866"/>
      <c r="AE68" s="866"/>
      <c r="AF68" s="866">
        <v>144</v>
      </c>
      <c r="AG68" s="866"/>
      <c r="AH68" s="866"/>
      <c r="AI68" s="866"/>
      <c r="AJ68" s="866"/>
      <c r="AK68" s="866" t="s">
        <v>547</v>
      </c>
      <c r="AL68" s="866"/>
      <c r="AM68" s="866"/>
      <c r="AN68" s="866"/>
      <c r="AO68" s="866"/>
      <c r="AP68" s="866">
        <v>71</v>
      </c>
      <c r="AQ68" s="866"/>
      <c r="AR68" s="866"/>
      <c r="AS68" s="866"/>
      <c r="AT68" s="866"/>
      <c r="AU68" s="866">
        <v>71</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549</v>
      </c>
      <c r="C69" s="874"/>
      <c r="D69" s="874"/>
      <c r="E69" s="874"/>
      <c r="F69" s="874"/>
      <c r="G69" s="874"/>
      <c r="H69" s="874"/>
      <c r="I69" s="874"/>
      <c r="J69" s="874"/>
      <c r="K69" s="874"/>
      <c r="L69" s="874"/>
      <c r="M69" s="874"/>
      <c r="N69" s="874"/>
      <c r="O69" s="874"/>
      <c r="P69" s="875"/>
      <c r="Q69" s="876">
        <v>2186</v>
      </c>
      <c r="R69" s="830"/>
      <c r="S69" s="830"/>
      <c r="T69" s="830"/>
      <c r="U69" s="830"/>
      <c r="V69" s="830">
        <v>2151</v>
      </c>
      <c r="W69" s="830"/>
      <c r="X69" s="830"/>
      <c r="Y69" s="830"/>
      <c r="Z69" s="830"/>
      <c r="AA69" s="830">
        <v>35</v>
      </c>
      <c r="AB69" s="830"/>
      <c r="AC69" s="830"/>
      <c r="AD69" s="830"/>
      <c r="AE69" s="830"/>
      <c r="AF69" s="830">
        <v>35</v>
      </c>
      <c r="AG69" s="830"/>
      <c r="AH69" s="830"/>
      <c r="AI69" s="830"/>
      <c r="AJ69" s="830"/>
      <c r="AK69" s="830">
        <v>112</v>
      </c>
      <c r="AL69" s="830"/>
      <c r="AM69" s="830"/>
      <c r="AN69" s="830"/>
      <c r="AO69" s="830"/>
      <c r="AP69" s="830">
        <v>861</v>
      </c>
      <c r="AQ69" s="830"/>
      <c r="AR69" s="830"/>
      <c r="AS69" s="830"/>
      <c r="AT69" s="830"/>
      <c r="AU69" s="830">
        <v>189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550</v>
      </c>
      <c r="C70" s="874"/>
      <c r="D70" s="874"/>
      <c r="E70" s="874"/>
      <c r="F70" s="874"/>
      <c r="G70" s="874"/>
      <c r="H70" s="874"/>
      <c r="I70" s="874"/>
      <c r="J70" s="874"/>
      <c r="K70" s="874"/>
      <c r="L70" s="874"/>
      <c r="M70" s="874"/>
      <c r="N70" s="874"/>
      <c r="O70" s="874"/>
      <c r="P70" s="875"/>
      <c r="Q70" s="876">
        <v>176</v>
      </c>
      <c r="R70" s="830"/>
      <c r="S70" s="830"/>
      <c r="T70" s="830"/>
      <c r="U70" s="830"/>
      <c r="V70" s="830">
        <v>142</v>
      </c>
      <c r="W70" s="830"/>
      <c r="X70" s="830"/>
      <c r="Y70" s="830"/>
      <c r="Z70" s="830"/>
      <c r="AA70" s="830">
        <v>34</v>
      </c>
      <c r="AB70" s="830"/>
      <c r="AC70" s="830"/>
      <c r="AD70" s="830"/>
      <c r="AE70" s="830"/>
      <c r="AF70" s="830">
        <v>34</v>
      </c>
      <c r="AG70" s="830"/>
      <c r="AH70" s="830"/>
      <c r="AI70" s="830"/>
      <c r="AJ70" s="830"/>
      <c r="AK70" s="830">
        <v>19</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551</v>
      </c>
      <c r="C71" s="874"/>
      <c r="D71" s="874"/>
      <c r="E71" s="874"/>
      <c r="F71" s="874"/>
      <c r="G71" s="874"/>
      <c r="H71" s="874"/>
      <c r="I71" s="874"/>
      <c r="J71" s="874"/>
      <c r="K71" s="874"/>
      <c r="L71" s="874"/>
      <c r="M71" s="874"/>
      <c r="N71" s="874"/>
      <c r="O71" s="874"/>
      <c r="P71" s="875"/>
      <c r="Q71" s="876">
        <v>4233</v>
      </c>
      <c r="R71" s="830"/>
      <c r="S71" s="830"/>
      <c r="T71" s="830"/>
      <c r="U71" s="830"/>
      <c r="V71" s="830">
        <v>3819</v>
      </c>
      <c r="W71" s="830"/>
      <c r="X71" s="830"/>
      <c r="Y71" s="830"/>
      <c r="Z71" s="830"/>
      <c r="AA71" s="830">
        <v>414</v>
      </c>
      <c r="AB71" s="830"/>
      <c r="AC71" s="830"/>
      <c r="AD71" s="830"/>
      <c r="AE71" s="830"/>
      <c r="AF71" s="830">
        <v>414</v>
      </c>
      <c r="AG71" s="830"/>
      <c r="AH71" s="830"/>
      <c r="AI71" s="830"/>
      <c r="AJ71" s="830"/>
      <c r="AK71" s="830">
        <v>2</v>
      </c>
      <c r="AL71" s="830"/>
      <c r="AM71" s="830"/>
      <c r="AN71" s="830"/>
      <c r="AO71" s="830"/>
      <c r="AP71" s="830" t="s">
        <v>547</v>
      </c>
      <c r="AQ71" s="830"/>
      <c r="AR71" s="830"/>
      <c r="AS71" s="830"/>
      <c r="AT71" s="830"/>
      <c r="AU71" s="830" t="s">
        <v>547</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552</v>
      </c>
      <c r="C72" s="874"/>
      <c r="D72" s="874"/>
      <c r="E72" s="874"/>
      <c r="F72" s="874"/>
      <c r="G72" s="874"/>
      <c r="H72" s="874"/>
      <c r="I72" s="874"/>
      <c r="J72" s="874"/>
      <c r="K72" s="874"/>
      <c r="L72" s="874"/>
      <c r="M72" s="874"/>
      <c r="N72" s="874"/>
      <c r="O72" s="874"/>
      <c r="P72" s="875"/>
      <c r="Q72" s="876">
        <v>141</v>
      </c>
      <c r="R72" s="830"/>
      <c r="S72" s="830"/>
      <c r="T72" s="830"/>
      <c r="U72" s="830"/>
      <c r="V72" s="830">
        <v>131</v>
      </c>
      <c r="W72" s="830"/>
      <c r="X72" s="830"/>
      <c r="Y72" s="830"/>
      <c r="Z72" s="830"/>
      <c r="AA72" s="830">
        <v>10</v>
      </c>
      <c r="AB72" s="830"/>
      <c r="AC72" s="830"/>
      <c r="AD72" s="830"/>
      <c r="AE72" s="830"/>
      <c r="AF72" s="830">
        <v>10</v>
      </c>
      <c r="AG72" s="830"/>
      <c r="AH72" s="830"/>
      <c r="AI72" s="830"/>
      <c r="AJ72" s="830"/>
      <c r="AK72" s="830">
        <v>50</v>
      </c>
      <c r="AL72" s="830"/>
      <c r="AM72" s="830"/>
      <c r="AN72" s="830"/>
      <c r="AO72" s="830"/>
      <c r="AP72" s="830" t="s">
        <v>547</v>
      </c>
      <c r="AQ72" s="830"/>
      <c r="AR72" s="830"/>
      <c r="AS72" s="830"/>
      <c r="AT72" s="830"/>
      <c r="AU72" s="830" t="s">
        <v>547</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553</v>
      </c>
      <c r="C73" s="874"/>
      <c r="D73" s="874"/>
      <c r="E73" s="874"/>
      <c r="F73" s="874"/>
      <c r="G73" s="874"/>
      <c r="H73" s="874"/>
      <c r="I73" s="874"/>
      <c r="J73" s="874"/>
      <c r="K73" s="874"/>
      <c r="L73" s="874"/>
      <c r="M73" s="874"/>
      <c r="N73" s="874"/>
      <c r="O73" s="874"/>
      <c r="P73" s="875"/>
      <c r="Q73" s="876">
        <v>265484</v>
      </c>
      <c r="R73" s="830"/>
      <c r="S73" s="830"/>
      <c r="T73" s="830"/>
      <c r="U73" s="830"/>
      <c r="V73" s="830">
        <v>260529</v>
      </c>
      <c r="W73" s="830"/>
      <c r="X73" s="830"/>
      <c r="Y73" s="830"/>
      <c r="Z73" s="830"/>
      <c r="AA73" s="830">
        <v>4955</v>
      </c>
      <c r="AB73" s="830"/>
      <c r="AC73" s="830"/>
      <c r="AD73" s="830"/>
      <c r="AE73" s="830"/>
      <c r="AF73" s="830">
        <v>4502</v>
      </c>
      <c r="AG73" s="830"/>
      <c r="AH73" s="830"/>
      <c r="AI73" s="830"/>
      <c r="AJ73" s="830"/>
      <c r="AK73" s="830">
        <v>2205</v>
      </c>
      <c r="AL73" s="830"/>
      <c r="AM73" s="830"/>
      <c r="AN73" s="830"/>
      <c r="AO73" s="830"/>
      <c r="AP73" s="830" t="s">
        <v>547</v>
      </c>
      <c r="AQ73" s="830"/>
      <c r="AR73" s="830"/>
      <c r="AS73" s="830"/>
      <c r="AT73" s="830"/>
      <c r="AU73" s="830" t="s">
        <v>547</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5139</v>
      </c>
      <c r="AG88" s="844"/>
      <c r="AH88" s="844"/>
      <c r="AI88" s="844"/>
      <c r="AJ88" s="844"/>
      <c r="AK88" s="841"/>
      <c r="AL88" s="841"/>
      <c r="AM88" s="841"/>
      <c r="AN88" s="841"/>
      <c r="AO88" s="841"/>
      <c r="AP88" s="844">
        <v>932</v>
      </c>
      <c r="AQ88" s="844"/>
      <c r="AR88" s="844"/>
      <c r="AS88" s="844"/>
      <c r="AT88" s="844"/>
      <c r="AU88" s="844">
        <v>260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47</v>
      </c>
      <c r="CS102" s="852"/>
      <c r="CT102" s="852"/>
      <c r="CU102" s="852"/>
      <c r="CV102" s="891"/>
      <c r="CW102" s="890">
        <v>1</v>
      </c>
      <c r="CX102" s="852"/>
      <c r="CY102" s="852"/>
      <c r="CZ102" s="852"/>
      <c r="DA102" s="891"/>
      <c r="DB102" s="890" t="s">
        <v>547</v>
      </c>
      <c r="DC102" s="852"/>
      <c r="DD102" s="852"/>
      <c r="DE102" s="852"/>
      <c r="DF102" s="891"/>
      <c r="DG102" s="890">
        <v>43</v>
      </c>
      <c r="DH102" s="852"/>
      <c r="DI102" s="852"/>
      <c r="DJ102" s="852"/>
      <c r="DK102" s="891"/>
      <c r="DL102" s="890" t="s">
        <v>547</v>
      </c>
      <c r="DM102" s="852"/>
      <c r="DN102" s="852"/>
      <c r="DO102" s="852"/>
      <c r="DP102" s="891"/>
      <c r="DQ102" s="890" t="s">
        <v>547</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30"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2019177</v>
      </c>
      <c r="AB110" s="900"/>
      <c r="AC110" s="900"/>
      <c r="AD110" s="900"/>
      <c r="AE110" s="901"/>
      <c r="AF110" s="902">
        <v>2003442</v>
      </c>
      <c r="AG110" s="900"/>
      <c r="AH110" s="900"/>
      <c r="AI110" s="900"/>
      <c r="AJ110" s="901"/>
      <c r="AK110" s="902">
        <v>1720061</v>
      </c>
      <c r="AL110" s="900"/>
      <c r="AM110" s="900"/>
      <c r="AN110" s="900"/>
      <c r="AO110" s="901"/>
      <c r="AP110" s="903">
        <v>22.8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9692773</v>
      </c>
      <c r="BR110" s="931"/>
      <c r="BS110" s="931"/>
      <c r="BT110" s="931"/>
      <c r="BU110" s="931"/>
      <c r="BV110" s="931">
        <v>8969822</v>
      </c>
      <c r="BW110" s="931"/>
      <c r="BX110" s="931"/>
      <c r="BY110" s="931"/>
      <c r="BZ110" s="931"/>
      <c r="CA110" s="931">
        <v>8677830</v>
      </c>
      <c r="CB110" s="931"/>
      <c r="CC110" s="931"/>
      <c r="CD110" s="931"/>
      <c r="CE110" s="931"/>
      <c r="CF110" s="944">
        <v>114.9</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3076756</v>
      </c>
      <c r="BR112" s="926"/>
      <c r="BS112" s="926"/>
      <c r="BT112" s="926"/>
      <c r="BU112" s="926"/>
      <c r="BV112" s="926">
        <v>2872091</v>
      </c>
      <c r="BW112" s="926"/>
      <c r="BX112" s="926"/>
      <c r="BY112" s="926"/>
      <c r="BZ112" s="926"/>
      <c r="CA112" s="926">
        <v>2895559</v>
      </c>
      <c r="CB112" s="926"/>
      <c r="CC112" s="926"/>
      <c r="CD112" s="926"/>
      <c r="CE112" s="926"/>
      <c r="CF112" s="920">
        <v>38.4</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348689</v>
      </c>
      <c r="AB113" s="938"/>
      <c r="AC113" s="938"/>
      <c r="AD113" s="938"/>
      <c r="AE113" s="939"/>
      <c r="AF113" s="940">
        <v>394492</v>
      </c>
      <c r="AG113" s="938"/>
      <c r="AH113" s="938"/>
      <c r="AI113" s="938"/>
      <c r="AJ113" s="939"/>
      <c r="AK113" s="940">
        <v>429406</v>
      </c>
      <c r="AL113" s="938"/>
      <c r="AM113" s="938"/>
      <c r="AN113" s="938"/>
      <c r="AO113" s="939"/>
      <c r="AP113" s="941">
        <v>5.7</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327662</v>
      </c>
      <c r="BR113" s="926"/>
      <c r="BS113" s="926"/>
      <c r="BT113" s="926"/>
      <c r="BU113" s="926"/>
      <c r="BV113" s="926">
        <v>288824</v>
      </c>
      <c r="BW113" s="926"/>
      <c r="BX113" s="926"/>
      <c r="BY113" s="926"/>
      <c r="BZ113" s="926"/>
      <c r="CA113" s="926">
        <v>259952</v>
      </c>
      <c r="CB113" s="926"/>
      <c r="CC113" s="926"/>
      <c r="CD113" s="926"/>
      <c r="CE113" s="926"/>
      <c r="CF113" s="920">
        <v>3.4</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3876</v>
      </c>
      <c r="AB114" s="959"/>
      <c r="AC114" s="959"/>
      <c r="AD114" s="959"/>
      <c r="AE114" s="960"/>
      <c r="AF114" s="961">
        <v>3876</v>
      </c>
      <c r="AG114" s="959"/>
      <c r="AH114" s="959"/>
      <c r="AI114" s="959"/>
      <c r="AJ114" s="960"/>
      <c r="AK114" s="961">
        <v>3877</v>
      </c>
      <c r="AL114" s="959"/>
      <c r="AM114" s="959"/>
      <c r="AN114" s="959"/>
      <c r="AO114" s="960"/>
      <c r="AP114" s="962">
        <v>0.1</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3967012</v>
      </c>
      <c r="BR114" s="926"/>
      <c r="BS114" s="926"/>
      <c r="BT114" s="926"/>
      <c r="BU114" s="926"/>
      <c r="BV114" s="926">
        <v>3847497</v>
      </c>
      <c r="BW114" s="926"/>
      <c r="BX114" s="926"/>
      <c r="BY114" s="926"/>
      <c r="BZ114" s="926"/>
      <c r="CA114" s="926">
        <v>3786684</v>
      </c>
      <c r="CB114" s="926"/>
      <c r="CC114" s="926"/>
      <c r="CD114" s="926"/>
      <c r="CE114" s="926"/>
      <c r="CF114" s="920">
        <v>50.2</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2371742</v>
      </c>
      <c r="AB117" s="979"/>
      <c r="AC117" s="979"/>
      <c r="AD117" s="979"/>
      <c r="AE117" s="980"/>
      <c r="AF117" s="981">
        <v>2401810</v>
      </c>
      <c r="AG117" s="979"/>
      <c r="AH117" s="979"/>
      <c r="AI117" s="979"/>
      <c r="AJ117" s="980"/>
      <c r="AK117" s="981">
        <v>2153344</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7"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441</v>
      </c>
      <c r="BP119" s="1005"/>
      <c r="BQ119" s="999">
        <v>17064203</v>
      </c>
      <c r="BR119" s="1000"/>
      <c r="BS119" s="1000"/>
      <c r="BT119" s="1000"/>
      <c r="BU119" s="1000"/>
      <c r="BV119" s="1000">
        <v>15978234</v>
      </c>
      <c r="BW119" s="1000"/>
      <c r="BX119" s="1000"/>
      <c r="BY119" s="1000"/>
      <c r="BZ119" s="1000"/>
      <c r="CA119" s="1000">
        <v>15620025</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8"/>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7019064</v>
      </c>
      <c r="BR120" s="931"/>
      <c r="BS120" s="931"/>
      <c r="BT120" s="931"/>
      <c r="BU120" s="931"/>
      <c r="BV120" s="931">
        <v>7480627</v>
      </c>
      <c r="BW120" s="931"/>
      <c r="BX120" s="931"/>
      <c r="BY120" s="931"/>
      <c r="BZ120" s="931"/>
      <c r="CA120" s="931">
        <v>8007443</v>
      </c>
      <c r="CB120" s="931"/>
      <c r="CC120" s="931"/>
      <c r="CD120" s="931"/>
      <c r="CE120" s="931"/>
      <c r="CF120" s="944">
        <v>106.1</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2742439</v>
      </c>
      <c r="DH120" s="931"/>
      <c r="DI120" s="931"/>
      <c r="DJ120" s="931"/>
      <c r="DK120" s="931"/>
      <c r="DL120" s="931">
        <v>2569853</v>
      </c>
      <c r="DM120" s="931"/>
      <c r="DN120" s="931"/>
      <c r="DO120" s="931"/>
      <c r="DP120" s="931"/>
      <c r="DQ120" s="931">
        <v>2510765</v>
      </c>
      <c r="DR120" s="931"/>
      <c r="DS120" s="931"/>
      <c r="DT120" s="931"/>
      <c r="DU120" s="931"/>
      <c r="DV120" s="932">
        <v>33.299999999999997</v>
      </c>
      <c r="DW120" s="932"/>
      <c r="DX120" s="932"/>
      <c r="DY120" s="932"/>
      <c r="DZ120" s="933"/>
    </row>
    <row r="121" spans="1:130" s="230" customFormat="1" ht="26.25" customHeight="1" x14ac:dyDescent="0.15">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489416</v>
      </c>
      <c r="BR121" s="926"/>
      <c r="BS121" s="926"/>
      <c r="BT121" s="926"/>
      <c r="BU121" s="926"/>
      <c r="BV121" s="926">
        <v>329513</v>
      </c>
      <c r="BW121" s="926"/>
      <c r="BX121" s="926"/>
      <c r="BY121" s="926"/>
      <c r="BZ121" s="926"/>
      <c r="CA121" s="926">
        <v>310924</v>
      </c>
      <c r="CB121" s="926"/>
      <c r="CC121" s="926"/>
      <c r="CD121" s="926"/>
      <c r="CE121" s="926"/>
      <c r="CF121" s="920">
        <v>4.0999999999999996</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334317</v>
      </c>
      <c r="DH121" s="926"/>
      <c r="DI121" s="926"/>
      <c r="DJ121" s="926"/>
      <c r="DK121" s="926"/>
      <c r="DL121" s="926">
        <v>302238</v>
      </c>
      <c r="DM121" s="926"/>
      <c r="DN121" s="926"/>
      <c r="DO121" s="926"/>
      <c r="DP121" s="926"/>
      <c r="DQ121" s="926">
        <v>384794</v>
      </c>
      <c r="DR121" s="926"/>
      <c r="DS121" s="926"/>
      <c r="DT121" s="926"/>
      <c r="DU121" s="926"/>
      <c r="DV121" s="927">
        <v>5.0999999999999996</v>
      </c>
      <c r="DW121" s="927"/>
      <c r="DX121" s="927"/>
      <c r="DY121" s="927"/>
      <c r="DZ121" s="928"/>
    </row>
    <row r="122" spans="1:130" s="230" customFormat="1" ht="26.25" customHeight="1" x14ac:dyDescent="0.15">
      <c r="A122" s="1058"/>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12643986</v>
      </c>
      <c r="BR122" s="1000"/>
      <c r="BS122" s="1000"/>
      <c r="BT122" s="1000"/>
      <c r="BU122" s="1000"/>
      <c r="BV122" s="1000">
        <v>11795661</v>
      </c>
      <c r="BW122" s="1000"/>
      <c r="BX122" s="1000"/>
      <c r="BY122" s="1000"/>
      <c r="BZ122" s="1000"/>
      <c r="CA122" s="1000">
        <v>11939386</v>
      </c>
      <c r="CB122" s="1000"/>
      <c r="CC122" s="1000"/>
      <c r="CD122" s="1000"/>
      <c r="CE122" s="1000"/>
      <c r="CF122" s="1017">
        <v>158.19999999999999</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8"/>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449</v>
      </c>
      <c r="BP123" s="1005"/>
      <c r="BQ123" s="1064">
        <v>20152466</v>
      </c>
      <c r="BR123" s="1031"/>
      <c r="BS123" s="1031"/>
      <c r="BT123" s="1031"/>
      <c r="BU123" s="1031"/>
      <c r="BV123" s="1031">
        <v>19605801</v>
      </c>
      <c r="BW123" s="1031"/>
      <c r="BX123" s="1031"/>
      <c r="BY123" s="1031"/>
      <c r="BZ123" s="1031"/>
      <c r="CA123" s="1031">
        <v>20257753</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8"/>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8"/>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8"/>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v>71596</v>
      </c>
      <c r="AB128" s="1047"/>
      <c r="AC128" s="1047"/>
      <c r="AD128" s="1047"/>
      <c r="AE128" s="1048"/>
      <c r="AF128" s="1049">
        <v>50266</v>
      </c>
      <c r="AG128" s="1047"/>
      <c r="AH128" s="1047"/>
      <c r="AI128" s="1047"/>
      <c r="AJ128" s="1048"/>
      <c r="AK128" s="1049">
        <v>48250</v>
      </c>
      <c r="AL128" s="1047"/>
      <c r="AM128" s="1047"/>
      <c r="AN128" s="1047"/>
      <c r="AO128" s="1048"/>
      <c r="AP128" s="1050"/>
      <c r="AQ128" s="1051"/>
      <c r="AR128" s="1051"/>
      <c r="AS128" s="1051"/>
      <c r="AT128" s="1052"/>
      <c r="AU128" s="232"/>
      <c r="AV128" s="232"/>
      <c r="AW128" s="232"/>
      <c r="AX128" s="896" t="s">
        <v>463</v>
      </c>
      <c r="AY128" s="897"/>
      <c r="AZ128" s="897"/>
      <c r="BA128" s="897"/>
      <c r="BB128" s="897"/>
      <c r="BC128" s="897"/>
      <c r="BD128" s="897"/>
      <c r="BE128" s="898"/>
      <c r="BF128" s="1053" t="s">
        <v>122</v>
      </c>
      <c r="BG128" s="1054"/>
      <c r="BH128" s="1054"/>
      <c r="BI128" s="1054"/>
      <c r="BJ128" s="1054"/>
      <c r="BK128" s="1054"/>
      <c r="BL128" s="1055"/>
      <c r="BM128" s="1053">
        <v>13.5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9346980</v>
      </c>
      <c r="AB129" s="959"/>
      <c r="AC129" s="959"/>
      <c r="AD129" s="959"/>
      <c r="AE129" s="960"/>
      <c r="AF129" s="961">
        <v>9154772</v>
      </c>
      <c r="AG129" s="959"/>
      <c r="AH129" s="959"/>
      <c r="AI129" s="959"/>
      <c r="AJ129" s="960"/>
      <c r="AK129" s="961">
        <v>9066505</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18.5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1602412</v>
      </c>
      <c r="AB130" s="959"/>
      <c r="AC130" s="959"/>
      <c r="AD130" s="959"/>
      <c r="AE130" s="960"/>
      <c r="AF130" s="961">
        <v>1677532</v>
      </c>
      <c r="AG130" s="959"/>
      <c r="AH130" s="959"/>
      <c r="AI130" s="959"/>
      <c r="AJ130" s="960"/>
      <c r="AK130" s="961">
        <v>1517271</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8.6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7744568</v>
      </c>
      <c r="AB131" s="986"/>
      <c r="AC131" s="986"/>
      <c r="AD131" s="986"/>
      <c r="AE131" s="987"/>
      <c r="AF131" s="985">
        <v>7477240</v>
      </c>
      <c r="AG131" s="986"/>
      <c r="AH131" s="986"/>
      <c r="AI131" s="986"/>
      <c r="AJ131" s="987"/>
      <c r="AK131" s="985">
        <v>7549234</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9.0093340259999994</v>
      </c>
      <c r="AB132" s="1097"/>
      <c r="AC132" s="1097"/>
      <c r="AD132" s="1097"/>
      <c r="AE132" s="1098"/>
      <c r="AF132" s="1099">
        <v>9.0141817030000002</v>
      </c>
      <c r="AG132" s="1097"/>
      <c r="AH132" s="1097"/>
      <c r="AI132" s="1097"/>
      <c r="AJ132" s="1098"/>
      <c r="AK132" s="1099">
        <v>7.7865250960000001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10.7</v>
      </c>
      <c r="AB133" s="1080"/>
      <c r="AC133" s="1080"/>
      <c r="AD133" s="1080"/>
      <c r="AE133" s="1081"/>
      <c r="AF133" s="1079">
        <v>9.6999999999999993</v>
      </c>
      <c r="AG133" s="1080"/>
      <c r="AH133" s="1080"/>
      <c r="AI133" s="1080"/>
      <c r="AJ133" s="1081"/>
      <c r="AK133" s="1079">
        <v>8.6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LZvAgxVM4jc9K74MyY/cYZs3DnP9qZ3vg/l/3QAxsOt4eVb2xPJzy+MTyFO9HwnG3lMFCFdp6yDqq4jqx6Fsg==" saltValue="CVI3mBpx8tuthJDLKsvX4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78740157480314965" bottom="0.39370078740157483"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VUhOeWXNmnB6CvsPfvCrD4HsFzC/utIjESE7IK1idsyr79hw2nc+maaY1jTRyJSgp/TdCEe83pNzqSPHMG1AQ==" saltValue="/h/UPfHO7m7hB19FUFKkL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pBDhKIyhWayLBohTkPgNGrVpCamm4dmEf0ES2pcvcRq3obe22B3NXICbYWLEzoIiZdxMv2oXJKfmvrqoVRuw==" saltValue="tlSF2K9gIY1IlHJIaealQ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1938610</v>
      </c>
      <c r="AP9" s="281">
        <v>112104</v>
      </c>
      <c r="AQ9" s="282">
        <v>93942</v>
      </c>
      <c r="AR9" s="283">
        <v>19.3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631155</v>
      </c>
      <c r="AP10" s="284">
        <v>36498</v>
      </c>
      <c r="AQ10" s="285">
        <v>12590</v>
      </c>
      <c r="AR10" s="286">
        <v>189.9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v>2054</v>
      </c>
      <c r="AP11" s="284">
        <v>119</v>
      </c>
      <c r="AQ11" s="285">
        <v>461</v>
      </c>
      <c r="AR11" s="286">
        <v>-74.2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487</v>
      </c>
      <c r="AP12" s="284" t="s">
        <v>487</v>
      </c>
      <c r="AQ12" s="285">
        <v>24</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91267</v>
      </c>
      <c r="AP13" s="284">
        <v>5278</v>
      </c>
      <c r="AQ13" s="285">
        <v>3962</v>
      </c>
      <c r="AR13" s="286">
        <v>33.200000000000003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53365</v>
      </c>
      <c r="AP14" s="284">
        <v>3086</v>
      </c>
      <c r="AQ14" s="285">
        <v>1657</v>
      </c>
      <c r="AR14" s="286">
        <v>86.2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-129711</v>
      </c>
      <c r="AP15" s="284">
        <v>-7501</v>
      </c>
      <c r="AQ15" s="285">
        <v>-5526</v>
      </c>
      <c r="AR15" s="286">
        <v>35.700000000000003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2586740</v>
      </c>
      <c r="AP16" s="284">
        <v>149583</v>
      </c>
      <c r="AQ16" s="285">
        <v>107111</v>
      </c>
      <c r="AR16" s="286">
        <v>39.700000000000003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10.81</v>
      </c>
      <c r="AP21" s="298">
        <v>9.3000000000000007</v>
      </c>
      <c r="AQ21" s="299">
        <v>1.51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97.1</v>
      </c>
      <c r="AP22" s="303">
        <v>96.8</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1720061</v>
      </c>
      <c r="AP32" s="312">
        <v>99466</v>
      </c>
      <c r="AQ32" s="313">
        <v>49869</v>
      </c>
      <c r="AR32" s="314">
        <v>99.5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429406</v>
      </c>
      <c r="AP35" s="312">
        <v>24831</v>
      </c>
      <c r="AQ35" s="313">
        <v>14647</v>
      </c>
      <c r="AR35" s="314">
        <v>69.5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3877</v>
      </c>
      <c r="AP36" s="312">
        <v>224</v>
      </c>
      <c r="AQ36" s="313">
        <v>2417</v>
      </c>
      <c r="AR36" s="314">
        <v>-90.7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t="s">
        <v>487</v>
      </c>
      <c r="AP37" s="312" t="s">
        <v>487</v>
      </c>
      <c r="AQ37" s="313">
        <v>490</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487</v>
      </c>
      <c r="AP38" s="315" t="s">
        <v>487</v>
      </c>
      <c r="AQ38" s="316">
        <v>2</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-48250</v>
      </c>
      <c r="AP39" s="312">
        <v>-2790</v>
      </c>
      <c r="AQ39" s="313">
        <v>-2755</v>
      </c>
      <c r="AR39" s="314">
        <v>1.3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-1517271</v>
      </c>
      <c r="AP40" s="312">
        <v>-87739</v>
      </c>
      <c r="AQ40" s="313">
        <v>-44075</v>
      </c>
      <c r="AR40" s="314">
        <v>99.1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587823</v>
      </c>
      <c r="AP41" s="312">
        <v>33992</v>
      </c>
      <c r="AQ41" s="313">
        <v>20595</v>
      </c>
      <c r="AR41" s="314">
        <v>65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1790297</v>
      </c>
      <c r="AN51" s="334">
        <v>95779</v>
      </c>
      <c r="AO51" s="335">
        <v>2.2000000000000002</v>
      </c>
      <c r="AP51" s="336">
        <v>87464</v>
      </c>
      <c r="AQ51" s="337">
        <v>19</v>
      </c>
      <c r="AR51" s="338">
        <v>-16.8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847651</v>
      </c>
      <c r="AN52" s="342">
        <v>45348</v>
      </c>
      <c r="AO52" s="343">
        <v>-10.9</v>
      </c>
      <c r="AP52" s="344">
        <v>47479</v>
      </c>
      <c r="AQ52" s="345">
        <v>10.199999999999999</v>
      </c>
      <c r="AR52" s="346">
        <v>-21.1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2007430</v>
      </c>
      <c r="AN53" s="334">
        <v>109804</v>
      </c>
      <c r="AO53" s="335">
        <v>14.6</v>
      </c>
      <c r="AP53" s="336">
        <v>96248</v>
      </c>
      <c r="AQ53" s="337">
        <v>10</v>
      </c>
      <c r="AR53" s="338">
        <v>4.5999999999999996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1182292</v>
      </c>
      <c r="AN54" s="342">
        <v>64670</v>
      </c>
      <c r="AO54" s="343">
        <v>42.6</v>
      </c>
      <c r="AP54" s="344">
        <v>55768</v>
      </c>
      <c r="AQ54" s="345">
        <v>17.5</v>
      </c>
      <c r="AR54" s="346">
        <v>25.1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2674866</v>
      </c>
      <c r="AN55" s="334">
        <v>149092</v>
      </c>
      <c r="AO55" s="335">
        <v>35.799999999999997</v>
      </c>
      <c r="AP55" s="336">
        <v>76413</v>
      </c>
      <c r="AQ55" s="337">
        <v>-20.6</v>
      </c>
      <c r="AR55" s="338">
        <v>56.4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1332444</v>
      </c>
      <c r="AN56" s="342">
        <v>74268</v>
      </c>
      <c r="AO56" s="343">
        <v>14.8</v>
      </c>
      <c r="AP56" s="344">
        <v>39658</v>
      </c>
      <c r="AQ56" s="345">
        <v>-28.9</v>
      </c>
      <c r="AR56" s="346">
        <v>43.7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2385452</v>
      </c>
      <c r="AN57" s="334">
        <v>135522</v>
      </c>
      <c r="AO57" s="335">
        <v>-9.1</v>
      </c>
      <c r="AP57" s="336">
        <v>66481</v>
      </c>
      <c r="AQ57" s="337">
        <v>-13</v>
      </c>
      <c r="AR57" s="338">
        <v>3.9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1441086</v>
      </c>
      <c r="AN58" s="342">
        <v>81871</v>
      </c>
      <c r="AO58" s="343">
        <v>10.199999999999999</v>
      </c>
      <c r="AP58" s="344">
        <v>36120</v>
      </c>
      <c r="AQ58" s="345">
        <v>-8.9</v>
      </c>
      <c r="AR58" s="346">
        <v>19.100000000000001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2878560</v>
      </c>
      <c r="AN59" s="334">
        <v>166458</v>
      </c>
      <c r="AO59" s="335">
        <v>22.8</v>
      </c>
      <c r="AP59" s="336">
        <v>67825</v>
      </c>
      <c r="AQ59" s="337">
        <v>2</v>
      </c>
      <c r="AR59" s="338">
        <v>20.8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1536172</v>
      </c>
      <c r="AN60" s="342">
        <v>88832</v>
      </c>
      <c r="AO60" s="343">
        <v>8.5</v>
      </c>
      <c r="AP60" s="344">
        <v>39417</v>
      </c>
      <c r="AQ60" s="345">
        <v>9.1</v>
      </c>
      <c r="AR60" s="346">
        <v>-0.6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2347321</v>
      </c>
      <c r="AN61" s="349">
        <v>131331</v>
      </c>
      <c r="AO61" s="350">
        <v>13.3</v>
      </c>
      <c r="AP61" s="351">
        <v>78886</v>
      </c>
      <c r="AQ61" s="352">
        <v>-0.5</v>
      </c>
      <c r="AR61" s="338">
        <v>13.8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1267929</v>
      </c>
      <c r="AN62" s="342">
        <v>70998</v>
      </c>
      <c r="AO62" s="343">
        <v>13</v>
      </c>
      <c r="AP62" s="344">
        <v>43688</v>
      </c>
      <c r="AQ62" s="345">
        <v>-0.2</v>
      </c>
      <c r="AR62" s="346">
        <v>13.2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D3EoeHOBqQj0g8mT0K02ghQnMNjWppOuB22Zqp4lil/nXiV8PWDNFbFdNgttxZp9rlonXqygRraODJfHUhehw==" saltValue="LXMev2NIRvncAX3MJIpZ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HxTGuKeCt4Y0IjDaWaQSyef0Ftlh7lYKSiUuuIfVSL9xFjm/ZC7SehKvBXEwSppmsP65mCoIPuB6gIvGPcmBcQ==" saltValue="ixIsL8xJrvbYB68oX+LjX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Cg8OB/k5d47gJ0nRxQPERHSmf0rMH2FR1kdv43ce2hy+KSkBCHERh6Zjwi22Xk8wlrY4zxtGqKGgA+eV5F7v6g==" saltValue="mt1XD3qyImXe1t0FrvGKR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35.549999999999997</v>
      </c>
      <c r="G47" s="12">
        <v>30.59</v>
      </c>
      <c r="H47" s="12">
        <v>29.54</v>
      </c>
      <c r="I47" s="12">
        <v>29.94</v>
      </c>
      <c r="J47" s="13">
        <v>34.869999999999997</v>
      </c>
    </row>
    <row r="48" spans="2:10" ht="57.75" customHeight="1" x14ac:dyDescent="0.15">
      <c r="B48" s="14"/>
      <c r="C48" s="1141" t="s">
        <v>4</v>
      </c>
      <c r="D48" s="1141"/>
      <c r="E48" s="1142"/>
      <c r="F48" s="15">
        <v>5.61</v>
      </c>
      <c r="G48" s="16">
        <v>4.1500000000000004</v>
      </c>
      <c r="H48" s="16">
        <v>8.16</v>
      </c>
      <c r="I48" s="16">
        <v>8.5299999999999994</v>
      </c>
      <c r="J48" s="17">
        <v>5.72</v>
      </c>
    </row>
    <row r="49" spans="2:10" ht="57.75" customHeight="1" thickBot="1" x14ac:dyDescent="0.2">
      <c r="B49" s="18"/>
      <c r="C49" s="1143" t="s">
        <v>5</v>
      </c>
      <c r="D49" s="1143"/>
      <c r="E49" s="1144"/>
      <c r="F49" s="19" t="s">
        <v>530</v>
      </c>
      <c r="G49" s="20" t="s">
        <v>531</v>
      </c>
      <c r="H49" s="20">
        <v>1.79</v>
      </c>
      <c r="I49" s="20" t="s">
        <v>532</v>
      </c>
      <c r="J49" s="21" t="s">
        <v>533</v>
      </c>
    </row>
    <row r="50" spans="2:10" x14ac:dyDescent="0.15"/>
  </sheetData>
  <sheetProtection algorithmName="SHA-512" hashValue="4OgYWlvCwknYrpE/KmsG49QCZvsA5663B3eYzUTp5TJyQZsBKzjX3zr68k/z1UI1QrGzXOlotLyTfPrCPRPscA==" saltValue="YHkSjJ/awcmVqrcFOnHi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2025-03-12T06:50:39Z</cp:lastPrinted>
  <dcterms:created xsi:type="dcterms:W3CDTF">2025-02-19T01:23:07Z</dcterms:created>
  <dcterms:modified xsi:type="dcterms:W3CDTF">2026-03-26T06:52:50Z</dcterms:modified>
  <cp:category/>
</cp:coreProperties>
</file>